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6" windowWidth="15576" windowHeight="11220" firstSheet="1" activeTab="3"/>
  </bookViews>
  <sheets>
    <sheet name="01-КСС-Ремонтни работи" sheetId="1" r:id="rId1"/>
    <sheet name="02-КСС-Оборудване" sheetId="2" r:id="rId2"/>
    <sheet name="03-КСС-Услуги" sheetId="3" r:id="rId3"/>
    <sheet name="04-КСС-Общо" sheetId="4" r:id="rId4"/>
  </sheets>
  <definedNames>
    <definedName name="_xlnm.Print_Area" localSheetId="0">'01-КСС-Ремонтни работи'!$A$2:$G$119</definedName>
    <definedName name="_xlnm.Print_Area" localSheetId="1">'02-КСС-Оборудване'!$A$2:$G$72</definedName>
    <definedName name="_xlnm.Print_Area" localSheetId="2">'03-КСС-Услуги'!$A$2:$G$37</definedName>
    <definedName name="_xlnm.Print_Area" localSheetId="3">'04-КСС-Общо'!$A$2:$E$23</definedName>
  </definedNames>
  <calcPr fullCalcOnLoad="1"/>
</workbook>
</file>

<file path=xl/sharedStrings.xml><?xml version="1.0" encoding="utf-8"?>
<sst xmlns="http://schemas.openxmlformats.org/spreadsheetml/2006/main" count="363" uniqueCount="137">
  <si>
    <t>Стойност</t>
  </si>
  <si>
    <t>м²</t>
  </si>
  <si>
    <t>бр</t>
  </si>
  <si>
    <t>м</t>
  </si>
  <si>
    <t>Обща стойност без ДДС</t>
  </si>
  <si>
    <t>Непредвидени 10%</t>
  </si>
  <si>
    <t>ДДС 20%</t>
  </si>
  <si>
    <t>Обща стойност с ДДС</t>
  </si>
  <si>
    <t>Забележки:</t>
  </si>
  <si>
    <t>Мярка</t>
  </si>
  <si>
    <t>Количество</t>
  </si>
  <si>
    <t>Количествено-Стойностна Сметка</t>
  </si>
  <si>
    <t>Строително-Ремонтни Работи</t>
  </si>
  <si>
    <t>Изготвил:……………………………..</t>
  </si>
  <si>
    <t>1. Ако след преглеждане на документацията по ремонта, посещения и замерване на място,</t>
  </si>
  <si>
    <t>допълнителни количества и видове работи, то той следва да ги опише и обоснове в допълнение.</t>
  </si>
  <si>
    <t>не са необходими и не подлежат на актуване.</t>
  </si>
  <si>
    <t xml:space="preserve">ВЪЗЛОЖИТЕЛ: </t>
  </si>
  <si>
    <t xml:space="preserve">ИЗПЪЛНИТЕЛ: </t>
  </si>
  <si>
    <t>Код</t>
  </si>
  <si>
    <t>Ед.цена</t>
  </si>
  <si>
    <t>Вид Строително-Ремонтни Работи</t>
  </si>
  <si>
    <t>I.</t>
  </si>
  <si>
    <t>II.</t>
  </si>
  <si>
    <t>III.</t>
  </si>
  <si>
    <t>ОБЩО КАБИНЕТ..............................</t>
  </si>
  <si>
    <t>Обща стойност без ДДС + Непредвидени</t>
  </si>
  <si>
    <t xml:space="preserve">Изпълнителят смята, че за цялостното и качествено завършване на обекта са необходими </t>
  </si>
  <si>
    <t>Обзавеждане и оборудване</t>
  </si>
  <si>
    <t>Вид обзавеждане и оборудване</t>
  </si>
  <si>
    <t>Стойност с ДДС</t>
  </si>
  <si>
    <t xml:space="preserve">Обща стойност Обзавеждане и оборудване </t>
  </si>
  <si>
    <t>Обща стойност Строително-ремонтни работи</t>
  </si>
  <si>
    <t>Стойност без ДДС</t>
  </si>
  <si>
    <t>Общо</t>
  </si>
  <si>
    <t>Вид</t>
  </si>
  <si>
    <t>Услуги</t>
  </si>
  <si>
    <t>Строително-ремонтни работи / Обзавеждане и оборудване / Услуги</t>
  </si>
  <si>
    <t>Вид Услуга</t>
  </si>
  <si>
    <t>Мерна единица</t>
  </si>
  <si>
    <t>Обучение на учители</t>
  </si>
  <si>
    <t>Планиране на строително-ремонтните дейности</t>
  </si>
  <si>
    <t>Други услуги</t>
  </si>
  <si>
    <t>ОБЩО ..............................</t>
  </si>
  <si>
    <t>ОБЩО .............................</t>
  </si>
  <si>
    <t>Ако ДДС е приложимо</t>
  </si>
  <si>
    <t>бр.</t>
  </si>
  <si>
    <t>Обща стойност Услуги</t>
  </si>
  <si>
    <t>гр......................................, .......2016г.</t>
  </si>
  <si>
    <t>гр.................................., .......2016г.</t>
  </si>
  <si>
    <t xml:space="preserve">2. Ако не бъдат посочени допълнителни количества / видове работи, то Възложителят смята, че такива </t>
  </si>
  <si>
    <t>Принос от Фондация "Америка за България"</t>
  </si>
  <si>
    <t>Собствен принос на училището*</t>
  </si>
  <si>
    <t xml:space="preserve">1. *За собствения принос: вместо да се прилага формула накрая 25*% спрямо 75%, най-добре е в таблицата с разходите да се отбележиконкретно  кои разходи са за собствен принос. Накрая тук в общата таблица да се събере собственият принос. </t>
  </si>
  <si>
    <t>Обект: "ЦЕНТЪР ЗА ПРОЕКТНО БАЗИРАНО ОБУЧЕНИЕ" В ОСНОВНО УЧИЛИЩЕ "СТОЮ ШИШКОВ", СЕЛО ТЪРЪН, ОБЩИНА СМОЛЯН</t>
  </si>
  <si>
    <t>Обект:  "ЦЕНТЪР ЗА ПРОЕКТНО БАЗИРАНО ОБУЧЕНИЕ" В ОСНОВНО УЧИЛИЩЕ "СТОЮ ШИШКОВ", СЕЛО ТЪРЪН, ОБЩИНА СМОЛЯН</t>
  </si>
  <si>
    <t>Учебна зала</t>
  </si>
  <si>
    <t>Ресурсен кабинет</t>
  </si>
  <si>
    <t>Работилница за идеи</t>
  </si>
  <si>
    <t>диван кръг Ф150х260 см., L=55 см., Н=42 см.</t>
  </si>
  <si>
    <t>витрина изложбена със заключване 120х20, Н=140 см.</t>
  </si>
  <si>
    <t>информационно табло с корк и бяла магнитна дъска</t>
  </si>
  <si>
    <t>ракла тапицирана с кожа с повдигащ капак 110х45, Н=50 см.</t>
  </si>
  <si>
    <t xml:space="preserve"> бр.</t>
  </si>
  <si>
    <t>класически "Барбарон" с кожа</t>
  </si>
  <si>
    <t>Доставка на ел. табло IP33 затваряемо с1 бр. авт. Предпазител С 25А, 1 бр. авт. Предпазител С 10 А, 4 бр.автл предпазител С 16 А, дефектнотокова защита 2Р 25 А</t>
  </si>
  <si>
    <t>Монтаж на ел. таблата в ниша</t>
  </si>
  <si>
    <t>Полагане на тръба ф16мм скрито</t>
  </si>
  <si>
    <t>Полагане на тръба ф23мм скрито</t>
  </si>
  <si>
    <t>Изтегляне в тръба на линия с провл ПВ 3х4мм2</t>
  </si>
  <si>
    <t>Свързване проводник към клема-до 2,5мм2</t>
  </si>
  <si>
    <t>Свързване проводник към клема-над 2,5мм2</t>
  </si>
  <si>
    <t>Направа на инсталационен отвор</t>
  </si>
  <si>
    <t>Направа на инсталационен улей</t>
  </si>
  <si>
    <t>Измерване от лаборатория на зануление контакти, осветителни тела, съоръжения</t>
  </si>
  <si>
    <t>Измерване от лаборатория на заземлението на съществуващото ел. табло</t>
  </si>
  <si>
    <t>Грундиране на подове при ремонти</t>
  </si>
  <si>
    <t>Изолация под паркет от твърд стиропор XPS - 4-5 см. на лепило</t>
  </si>
  <si>
    <t>Пердашена армирана замазка 4 см. при ремонти</t>
  </si>
  <si>
    <t>Доставка и монтаж на винилова настилка по избор</t>
  </si>
  <si>
    <t>Изравнителна шпакловка</t>
  </si>
  <si>
    <t xml:space="preserve">Монтаж на первази от PVC </t>
  </si>
  <si>
    <t>Защитно покриване на прозорци, врати и мебели при боядисване</t>
  </si>
  <si>
    <t>Шпакловане по гладка мазилка с гипсово лепило</t>
  </si>
  <si>
    <t>Грундиране на стари стени с латексов грунд</t>
  </si>
  <si>
    <t>Боядисване на нови шпакловани стени с цветен латекс двукратно</t>
  </si>
  <si>
    <t>Доставка и монтаж на врати 100/200 - MDF, със стъклен панел</t>
  </si>
  <si>
    <t>Доставка и монтаж на окачен таван с минераловатни пана модул 600/600 за помещение с квадратури до 40 м²</t>
  </si>
  <si>
    <t>Доставка и монтаж на евакуационна лампа 6W с надпис EXIT IP 21</t>
  </si>
  <si>
    <t>Почистване на осветителни тела</t>
  </si>
  <si>
    <t>Лампен излаз с проводник ПВ 3х2,5мм2 втръби скрито-10 м</t>
  </si>
  <si>
    <t>Контактен излаз, излаз за климатик с проводник ПВ 3х2,5мм2 в тръби скрито-10 м</t>
  </si>
  <si>
    <t>Доставка и монтаж на автоматичен предпазител С 32 А</t>
  </si>
  <si>
    <t>Доставка на ел. табло IP33 затваряемо с1 бр. авт. Предпазител С 25А, 1 бр. авт. Предпазител С 10 А, 4 бр.авт. предпазител С 16 А, дефектнотокова защита 2Р 25 А</t>
  </si>
  <si>
    <t>Смесителна батерия стенна</t>
  </si>
  <si>
    <t>Демонтаж батерия за тоалетна мивка стояща с и без подвижен душ</t>
  </si>
  <si>
    <t>Доставка и монтаж на  PVC дограма, петкамерна, двоен стъклопакет за преграда при стълбище</t>
  </si>
  <si>
    <t>Изтегляне в тръба на линия с пров. ПВ 3х4мм2</t>
  </si>
  <si>
    <t xml:space="preserve">Обучение на учители за работа с технологиите </t>
  </si>
  <si>
    <t>Доставка и монтаж на климатици с мощност 7 кW /23000 BtU/</t>
  </si>
  <si>
    <t>Доставка и поставяне на фототапет</t>
  </si>
  <si>
    <t>Маса холивуд 80х80.4, Н=75 см.</t>
  </si>
  <si>
    <t>Стол посетителски бордо</t>
  </si>
  <si>
    <t>Маса г-образна  14х130, Н=75 см.</t>
  </si>
  <si>
    <t>Контейнер с три чекмеджета със заключване 40 45, Н=60 см.</t>
  </si>
  <si>
    <t>Шкаф сантра 9 вратички десен 80х50, Н=200 см.</t>
  </si>
  <si>
    <t>Шкаф сантра 9 вратички ляв 80х50, Н=200 см.</t>
  </si>
  <si>
    <t xml:space="preserve">Етажерка 43х22, Н=28 см. </t>
  </si>
  <si>
    <t xml:space="preserve">Етажерка 63х22, Н=28 см. </t>
  </si>
  <si>
    <t>Етажерка 28х22, Н=40 см.</t>
  </si>
  <si>
    <t>Закачалка за стена пеперуда 153.4х103.3</t>
  </si>
  <si>
    <t>Таблет</t>
  </si>
  <si>
    <t>Интерактивна дъска, модул, безжична</t>
  </si>
  <si>
    <t>Лаптоп или лаптоп - таблет за учител</t>
  </si>
  <si>
    <t>Устройство за транспонтиране и зареждане на таблети и лаптопи</t>
  </si>
  <si>
    <t>Обучителен софтуер</t>
  </si>
  <si>
    <t>Камера за видео наблюдение</t>
  </si>
  <si>
    <t>Етажерка 80х40, Н=200 см.</t>
  </si>
  <si>
    <t>Шкаф за мивка 46х60, Н=200 см.</t>
  </si>
  <si>
    <t>Модул прав от диван искър 60х80, Н=80/44 см.</t>
  </si>
  <si>
    <t>Фотьойл нест Ф65, Н=70/40 см.</t>
  </si>
  <si>
    <t>Табуретка чичи 50х50, Н=40 см.</t>
  </si>
  <si>
    <t xml:space="preserve">Стол посетителски бордо </t>
  </si>
  <si>
    <t xml:space="preserve">Мултифункционално устройство </t>
  </si>
  <si>
    <t>Камера за видеонаблюдение</t>
  </si>
  <si>
    <t>Доставка и монтаж на информационно табло, формат 50/35см от закалено стъкло, с дебелина 8мм, обработени ръбове, печат - пълноцветен върху бяла основа ит вътрешната страна на стъклото, закрепване - 4 дистанционни втулки</t>
  </si>
  <si>
    <t>Проучвателни и проектни работи + авторски надзор</t>
  </si>
  <si>
    <t>Консултантски услуги</t>
  </si>
  <si>
    <t>Избор на цвят на мебелировката</t>
  </si>
  <si>
    <t>Доставка и монтаж на проектор, широкоекранен, ултракъсофокусен с вградени тон-колони и стойка</t>
  </si>
  <si>
    <t>Рутер</t>
  </si>
  <si>
    <t>Антени</t>
  </si>
  <si>
    <t>Окабеляване  и консумативи</t>
  </si>
  <si>
    <t>Инсталация  на безжична интернет мрежа и устройства и труд</t>
  </si>
  <si>
    <t>33</t>
  </si>
  <si>
    <t xml:space="preserve">Приложение 1 към Договор № EDU.0143.20161007 от 11.10.2016 г. </t>
  </si>
  <si>
    <t>Приложение 1 към Договор № EDU.0143.20161007 от 11.10.2016 г.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</si>
</sst>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\ [$лв-402]"/>
    <numFmt numFmtId="186" formatCode="&quot;Да&quot;;&quot;Да&quot;;&quot;Не&quot;"/>
    <numFmt numFmtId="187" formatCode="&quot;Истина&quot;;&quot; Истина &quot;;&quot; Неистина &quot;"/>
    <numFmt numFmtId="188" formatCode="&quot;Включено&quot;;&quot; Включено &quot;;&quot; Изключено &quot;"/>
    <numFmt numFmtId="189" formatCode="[$¥€-2]\ #,##0.00_);[Red]\([$¥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b/>
      <sz val="14"/>
      <color indexed="8"/>
      <name val="Arial"/>
      <family val="2"/>
    </font>
    <font>
      <sz val="11"/>
      <name val="Calibri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medium"/>
      <right style="medium"/>
      <top>
        <color indexed="63"/>
      </top>
      <bottom style="medium"/>
    </border>
    <border>
      <left/>
      <right style="thin"/>
      <top>
        <color indexed="63"/>
      </top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9" borderId="6" applyNumberFormat="0" applyAlignment="0" applyProtection="0"/>
    <xf numFmtId="0" fontId="42" fillId="29" borderId="2" applyNumberFormat="0" applyAlignment="0" applyProtection="0"/>
    <xf numFmtId="0" fontId="43" fillId="30" borderId="7" applyNumberFormat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right" vertical="center" wrapText="1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2" fontId="3" fillId="0" borderId="15" xfId="0" applyNumberFormat="1" applyFont="1" applyBorder="1" applyAlignment="1">
      <alignment horizontal="right" vertical="center" wrapText="1"/>
    </xf>
    <xf numFmtId="2" fontId="4" fillId="0" borderId="16" xfId="0" applyNumberFormat="1" applyFont="1" applyBorder="1" applyAlignment="1">
      <alignment horizontal="right" vertical="center" wrapText="1"/>
    </xf>
    <xf numFmtId="2" fontId="3" fillId="0" borderId="11" xfId="0" applyNumberFormat="1" applyFont="1" applyBorder="1" applyAlignment="1">
      <alignment horizontal="right" vertical="center" wrapText="1"/>
    </xf>
    <xf numFmtId="2" fontId="3" fillId="0" borderId="11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right" vertical="center" wrapText="1"/>
    </xf>
    <xf numFmtId="2" fontId="4" fillId="33" borderId="16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2" fontId="3" fillId="0" borderId="12" xfId="0" applyNumberFormat="1" applyFont="1" applyBorder="1" applyAlignment="1">
      <alignment horizontal="right" vertical="center" wrapText="1"/>
    </xf>
    <xf numFmtId="2" fontId="3" fillId="0" borderId="12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right" vertical="center" wrapText="1"/>
    </xf>
    <xf numFmtId="2" fontId="3" fillId="0" borderId="11" xfId="0" applyNumberFormat="1" applyFont="1" applyFill="1" applyBorder="1" applyAlignment="1">
      <alignment horizontal="right" vertical="center" wrapText="1"/>
    </xf>
    <xf numFmtId="2" fontId="3" fillId="0" borderId="15" xfId="0" applyNumberFormat="1" applyFont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right" vertical="center" wrapText="1"/>
    </xf>
    <xf numFmtId="2" fontId="3" fillId="33" borderId="16" xfId="0" applyNumberFormat="1" applyFont="1" applyFill="1" applyBorder="1" applyAlignment="1">
      <alignment horizontal="right" vertical="center" wrapText="1"/>
    </xf>
    <xf numFmtId="2" fontId="3" fillId="0" borderId="16" xfId="0" applyNumberFormat="1" applyFont="1" applyFill="1" applyBorder="1" applyAlignment="1">
      <alignment horizontal="right" vertical="center" wrapText="1"/>
    </xf>
    <xf numFmtId="0" fontId="8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 vertical="top"/>
    </xf>
    <xf numFmtId="185" fontId="9" fillId="34" borderId="0" xfId="0" applyNumberFormat="1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185" fontId="10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185" fontId="3" fillId="0" borderId="0" xfId="0" applyNumberFormat="1" applyFont="1" applyAlignment="1">
      <alignment vertical="top"/>
    </xf>
    <xf numFmtId="0" fontId="10" fillId="0" borderId="0" xfId="0" applyFont="1" applyBorder="1" applyAlignment="1">
      <alignment vertical="top"/>
    </xf>
    <xf numFmtId="0" fontId="3" fillId="35" borderId="18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vertical="center" wrapText="1"/>
    </xf>
    <xf numFmtId="2" fontId="3" fillId="35" borderId="20" xfId="0" applyNumberFormat="1" applyFont="1" applyFill="1" applyBorder="1" applyAlignment="1">
      <alignment horizontal="center" vertical="center" wrapText="1"/>
    </xf>
    <xf numFmtId="2" fontId="3" fillId="35" borderId="20" xfId="0" applyNumberFormat="1" applyFont="1" applyFill="1" applyBorder="1" applyAlignment="1">
      <alignment horizontal="right" vertical="center" wrapText="1"/>
    </xf>
    <xf numFmtId="2" fontId="4" fillId="35" borderId="21" xfId="0" applyNumberFormat="1" applyFont="1" applyFill="1" applyBorder="1" applyAlignment="1">
      <alignment horizontal="right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vertical="center" wrapText="1"/>
    </xf>
    <xf numFmtId="2" fontId="3" fillId="35" borderId="23" xfId="0" applyNumberFormat="1" applyFont="1" applyFill="1" applyBorder="1" applyAlignment="1">
      <alignment horizontal="center" vertical="center" wrapText="1"/>
    </xf>
    <xf numFmtId="2" fontId="3" fillId="35" borderId="23" xfId="0" applyNumberFormat="1" applyFont="1" applyFill="1" applyBorder="1" applyAlignment="1">
      <alignment horizontal="right" vertical="center" wrapText="1"/>
    </xf>
    <xf numFmtId="2" fontId="4" fillId="35" borderId="24" xfId="0" applyNumberFormat="1" applyFont="1" applyFill="1" applyBorder="1" applyAlignment="1">
      <alignment horizontal="right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vertical="center" wrapText="1"/>
    </xf>
    <xf numFmtId="2" fontId="3" fillId="35" borderId="25" xfId="0" applyNumberFormat="1" applyFont="1" applyFill="1" applyBorder="1" applyAlignment="1">
      <alignment horizontal="center" vertical="center" wrapText="1"/>
    </xf>
    <xf numFmtId="2" fontId="3" fillId="35" borderId="25" xfId="0" applyNumberFormat="1" applyFont="1" applyFill="1" applyBorder="1" applyAlignment="1">
      <alignment horizontal="right" vertical="center" wrapText="1"/>
    </xf>
    <xf numFmtId="2" fontId="4" fillId="35" borderId="27" xfId="0" applyNumberFormat="1" applyFont="1" applyFill="1" applyBorder="1" applyAlignment="1">
      <alignment horizontal="right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4" fillId="35" borderId="29" xfId="0" applyFont="1" applyFill="1" applyBorder="1" applyAlignment="1">
      <alignment vertical="center" wrapText="1"/>
    </xf>
    <xf numFmtId="2" fontId="3" fillId="35" borderId="30" xfId="0" applyNumberFormat="1" applyFont="1" applyFill="1" applyBorder="1" applyAlignment="1">
      <alignment horizontal="center" vertical="center" wrapText="1"/>
    </xf>
    <xf numFmtId="2" fontId="3" fillId="35" borderId="30" xfId="0" applyNumberFormat="1" applyFont="1" applyFill="1" applyBorder="1" applyAlignment="1">
      <alignment horizontal="right" vertical="center" wrapText="1"/>
    </xf>
    <xf numFmtId="2" fontId="4" fillId="35" borderId="3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2" fontId="3" fillId="0" borderId="0" xfId="0" applyNumberFormat="1" applyFont="1" applyFill="1" applyAlignment="1">
      <alignment horizontal="right" vertical="center" wrapText="1"/>
    </xf>
    <xf numFmtId="0" fontId="12" fillId="0" borderId="0" xfId="0" applyFont="1" applyBorder="1" applyAlignment="1">
      <alignment vertical="top"/>
    </xf>
    <xf numFmtId="0" fontId="11" fillId="35" borderId="28" xfId="0" applyFont="1" applyFill="1" applyBorder="1" applyAlignment="1">
      <alignment vertical="top"/>
    </xf>
    <xf numFmtId="0" fontId="11" fillId="35" borderId="28" xfId="0" applyFont="1" applyFill="1" applyBorder="1" applyAlignment="1">
      <alignment horizontal="center" vertical="top"/>
    </xf>
    <xf numFmtId="2" fontId="11" fillId="35" borderId="28" xfId="0" applyNumberFormat="1" applyFont="1" applyFill="1" applyBorder="1" applyAlignment="1">
      <alignment horizontal="center" vertical="top"/>
    </xf>
    <xf numFmtId="185" fontId="11" fillId="35" borderId="28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vertical="top"/>
    </xf>
    <xf numFmtId="0" fontId="11" fillId="0" borderId="32" xfId="0" applyFont="1" applyFill="1" applyBorder="1" applyAlignment="1">
      <alignment vertical="top"/>
    </xf>
    <xf numFmtId="0" fontId="11" fillId="0" borderId="32" xfId="0" applyFont="1" applyFill="1" applyBorder="1" applyAlignment="1">
      <alignment horizontal="center" vertical="top"/>
    </xf>
    <xf numFmtId="2" fontId="11" fillId="0" borderId="32" xfId="0" applyNumberFormat="1" applyFont="1" applyFill="1" applyBorder="1" applyAlignment="1">
      <alignment horizontal="center" vertical="top"/>
    </xf>
    <xf numFmtId="185" fontId="11" fillId="0" borderId="32" xfId="0" applyNumberFormat="1" applyFont="1" applyFill="1" applyBorder="1" applyAlignment="1">
      <alignment horizontal="center" vertical="top"/>
    </xf>
    <xf numFmtId="0" fontId="12" fillId="0" borderId="33" xfId="0" applyFont="1" applyFill="1" applyBorder="1" applyAlignment="1">
      <alignment vertical="top"/>
    </xf>
    <xf numFmtId="0" fontId="3" fillId="36" borderId="18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vertical="center" wrapText="1"/>
    </xf>
    <xf numFmtId="2" fontId="3" fillId="36" borderId="20" xfId="0" applyNumberFormat="1" applyFont="1" applyFill="1" applyBorder="1" applyAlignment="1">
      <alignment horizontal="center" vertical="center" wrapText="1"/>
    </xf>
    <xf numFmtId="2" fontId="3" fillId="36" borderId="20" xfId="0" applyNumberFormat="1" applyFont="1" applyFill="1" applyBorder="1" applyAlignment="1">
      <alignment horizontal="right" vertical="center" wrapText="1"/>
    </xf>
    <xf numFmtId="2" fontId="4" fillId="36" borderId="21" xfId="0" applyNumberFormat="1" applyFont="1" applyFill="1" applyBorder="1" applyAlignment="1">
      <alignment horizontal="right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/>
    </xf>
    <xf numFmtId="0" fontId="10" fillId="0" borderId="0" xfId="0" applyFont="1" applyFill="1" applyBorder="1" applyAlignment="1">
      <alignment vertical="top"/>
    </xf>
    <xf numFmtId="0" fontId="8" fillId="34" borderId="0" xfId="0" applyFont="1" applyFill="1" applyBorder="1" applyAlignment="1">
      <alignment horizontal="left" vertical="top"/>
    </xf>
    <xf numFmtId="0" fontId="4" fillId="33" borderId="34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right" vertical="center" wrapText="1"/>
    </xf>
    <xf numFmtId="2" fontId="3" fillId="33" borderId="16" xfId="0" applyNumberFormat="1" applyFont="1" applyFill="1" applyBorder="1" applyAlignment="1">
      <alignment horizontal="righ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4" fillId="35" borderId="35" xfId="0" applyFont="1" applyFill="1" applyBorder="1" applyAlignment="1">
      <alignment vertical="center" wrapText="1"/>
    </xf>
    <xf numFmtId="185" fontId="13" fillId="35" borderId="28" xfId="0" applyNumberFormat="1" applyFont="1" applyFill="1" applyBorder="1" applyAlignment="1">
      <alignment horizontal="center" vertical="top" wrapText="1"/>
    </xf>
    <xf numFmtId="2" fontId="4" fillId="35" borderId="12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Fill="1" applyAlignment="1">
      <alignment horizontal="right" vertical="center" wrapText="1"/>
    </xf>
    <xf numFmtId="185" fontId="14" fillId="0" borderId="0" xfId="0" applyNumberFormat="1" applyFont="1" applyAlignment="1">
      <alignment vertical="top"/>
    </xf>
    <xf numFmtId="185" fontId="4" fillId="0" borderId="0" xfId="0" applyNumberFormat="1" applyFont="1" applyAlignment="1">
      <alignment vertical="top"/>
    </xf>
    <xf numFmtId="185" fontId="11" fillId="33" borderId="28" xfId="0" applyNumberFormat="1" applyFont="1" applyFill="1" applyBorder="1" applyAlignment="1">
      <alignment horizontal="center" vertical="top" wrapText="1"/>
    </xf>
    <xf numFmtId="2" fontId="4" fillId="33" borderId="36" xfId="0" applyNumberFormat="1" applyFont="1" applyFill="1" applyBorder="1" applyAlignment="1">
      <alignment horizontal="right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vertical="center" wrapText="1"/>
    </xf>
    <xf numFmtId="2" fontId="3" fillId="35" borderId="12" xfId="0" applyNumberFormat="1" applyFont="1" applyFill="1" applyBorder="1" applyAlignment="1">
      <alignment horizontal="center" vertical="center" wrapText="1"/>
    </xf>
    <xf numFmtId="2" fontId="3" fillId="35" borderId="12" xfId="0" applyNumberFormat="1" applyFont="1" applyFill="1" applyBorder="1" applyAlignment="1">
      <alignment horizontal="right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0" fillId="0" borderId="0" xfId="33" applyFont="1" applyAlignment="1">
      <alignment vertical="center" wrapText="1"/>
      <protection/>
    </xf>
    <xf numFmtId="0" fontId="3" fillId="37" borderId="0" xfId="0" applyFont="1" applyFill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vertical="center" wrapText="1"/>
    </xf>
    <xf numFmtId="2" fontId="4" fillId="37" borderId="0" xfId="0" applyNumberFormat="1" applyFont="1" applyFill="1" applyBorder="1" applyAlignment="1">
      <alignment horizontal="right" vertical="center" wrapText="1"/>
    </xf>
    <xf numFmtId="0" fontId="3" fillId="35" borderId="28" xfId="0" applyFont="1" applyFill="1" applyBorder="1" applyAlignment="1">
      <alignment horizontal="center" vertical="center" wrapText="1"/>
    </xf>
    <xf numFmtId="2" fontId="4" fillId="33" borderId="38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right" vertical="center" wrapText="1"/>
    </xf>
    <xf numFmtId="49" fontId="3" fillId="0" borderId="12" xfId="0" applyNumberFormat="1" applyFont="1" applyFill="1" applyBorder="1" applyAlignment="1">
      <alignment horizontal="right" vertical="center" wrapText="1"/>
    </xf>
    <xf numFmtId="49" fontId="3" fillId="0" borderId="15" xfId="0" applyNumberFormat="1" applyFont="1" applyBorder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7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7.421875" style="1" customWidth="1"/>
    <col min="2" max="2" width="73.421875" style="16" customWidth="1"/>
    <col min="3" max="3" width="10.8515625" style="1" customWidth="1"/>
    <col min="4" max="4" width="16.00390625" style="2" customWidth="1"/>
    <col min="5" max="5" width="16.7109375" style="14" customWidth="1"/>
    <col min="6" max="6" width="15.421875" style="2" customWidth="1"/>
    <col min="7" max="7" width="20.8515625" style="1" customWidth="1"/>
    <col min="8" max="16384" width="9.140625" style="1" customWidth="1"/>
  </cols>
  <sheetData>
    <row r="1" spans="1:7" ht="17.25">
      <c r="A1" s="131"/>
      <c r="B1" s="132" t="s">
        <v>136</v>
      </c>
      <c r="C1" s="131"/>
      <c r="D1" s="131"/>
      <c r="E1" s="131"/>
      <c r="F1" s="131"/>
      <c r="G1" s="131"/>
    </row>
    <row r="2" ht="31.5" customHeight="1">
      <c r="B2" s="23" t="s">
        <v>12</v>
      </c>
    </row>
    <row r="3" ht="31.5" customHeight="1">
      <c r="B3" s="23" t="s">
        <v>11</v>
      </c>
    </row>
    <row r="4" spans="1:6" ht="78" customHeight="1" thickBot="1">
      <c r="A4" s="147" t="s">
        <v>54</v>
      </c>
      <c r="B4" s="148"/>
      <c r="C4" s="148"/>
      <c r="D4" s="148"/>
      <c r="E4" s="148"/>
      <c r="F4" s="148"/>
    </row>
    <row r="5" spans="1:7" s="90" customFormat="1" ht="30.75" customHeight="1" thickBot="1">
      <c r="A5" s="92" t="s">
        <v>19</v>
      </c>
      <c r="B5" s="92" t="s">
        <v>21</v>
      </c>
      <c r="C5" s="92" t="s">
        <v>9</v>
      </c>
      <c r="D5" s="93" t="s">
        <v>10</v>
      </c>
      <c r="E5" s="94" t="s">
        <v>20</v>
      </c>
      <c r="F5" s="94" t="s">
        <v>0</v>
      </c>
      <c r="G5" s="91" t="s">
        <v>8</v>
      </c>
    </row>
    <row r="6" spans="1:7" s="95" customFormat="1" ht="15" customHeight="1" thickBot="1">
      <c r="A6" s="96"/>
      <c r="B6" s="96"/>
      <c r="C6" s="97"/>
      <c r="D6" s="98"/>
      <c r="E6" s="99"/>
      <c r="F6" s="99"/>
      <c r="G6" s="100"/>
    </row>
    <row r="7" spans="1:7" ht="13.5">
      <c r="A7" s="110" t="s">
        <v>22</v>
      </c>
      <c r="B7" s="30" t="s">
        <v>56</v>
      </c>
      <c r="C7" s="31"/>
      <c r="D7" s="32"/>
      <c r="E7" s="32"/>
      <c r="F7" s="33"/>
      <c r="G7" s="31"/>
    </row>
    <row r="8" spans="1:7" ht="13.5">
      <c r="A8" s="3">
        <v>1</v>
      </c>
      <c r="B8" s="28" t="s">
        <v>76</v>
      </c>
      <c r="C8" s="4" t="s">
        <v>1</v>
      </c>
      <c r="D8" s="26">
        <v>33</v>
      </c>
      <c r="E8" s="27"/>
      <c r="F8" s="24"/>
      <c r="G8" s="4"/>
    </row>
    <row r="9" spans="1:7" ht="13.5">
      <c r="A9" s="3">
        <v>2</v>
      </c>
      <c r="B9" s="17" t="s">
        <v>77</v>
      </c>
      <c r="C9" s="5" t="s">
        <v>1</v>
      </c>
      <c r="D9" s="6">
        <v>33</v>
      </c>
      <c r="E9" s="8"/>
      <c r="F9" s="24"/>
      <c r="G9" s="5"/>
    </row>
    <row r="10" spans="1:7" ht="13.5">
      <c r="A10" s="3">
        <v>3</v>
      </c>
      <c r="B10" s="17" t="s">
        <v>78</v>
      </c>
      <c r="C10" s="5" t="s">
        <v>1</v>
      </c>
      <c r="D10" s="6">
        <v>33</v>
      </c>
      <c r="E10" s="8"/>
      <c r="F10" s="24"/>
      <c r="G10" s="5"/>
    </row>
    <row r="11" spans="1:7" ht="13.5">
      <c r="A11" s="3">
        <v>4</v>
      </c>
      <c r="B11" s="17" t="s">
        <v>79</v>
      </c>
      <c r="C11" s="5" t="s">
        <v>1</v>
      </c>
      <c r="D11" s="6">
        <v>33</v>
      </c>
      <c r="E11" s="8"/>
      <c r="F11" s="24"/>
      <c r="G11" s="5"/>
    </row>
    <row r="12" spans="1:7" ht="13.5">
      <c r="A12" s="3">
        <v>5</v>
      </c>
      <c r="B12" s="17" t="s">
        <v>80</v>
      </c>
      <c r="C12" s="5" t="s">
        <v>1</v>
      </c>
      <c r="D12" s="6">
        <v>33</v>
      </c>
      <c r="E12" s="8"/>
      <c r="F12" s="24"/>
      <c r="G12" s="5"/>
    </row>
    <row r="13" spans="1:7" ht="13.5">
      <c r="A13" s="3">
        <v>6</v>
      </c>
      <c r="B13" s="17" t="s">
        <v>81</v>
      </c>
      <c r="C13" s="5" t="s">
        <v>3</v>
      </c>
      <c r="D13" s="6">
        <v>34</v>
      </c>
      <c r="E13" s="8"/>
      <c r="F13" s="24"/>
      <c r="G13" s="5"/>
    </row>
    <row r="14" spans="1:7" ht="13.5">
      <c r="A14" s="3">
        <v>7</v>
      </c>
      <c r="B14" s="18" t="s">
        <v>82</v>
      </c>
      <c r="C14" s="5" t="s">
        <v>1</v>
      </c>
      <c r="D14" s="6">
        <v>16</v>
      </c>
      <c r="E14" s="8"/>
      <c r="F14" s="24"/>
      <c r="G14" s="5"/>
    </row>
    <row r="15" spans="1:7" ht="13.5">
      <c r="A15" s="3">
        <v>8</v>
      </c>
      <c r="B15" s="17" t="s">
        <v>83</v>
      </c>
      <c r="C15" s="5" t="s">
        <v>1</v>
      </c>
      <c r="D15" s="6">
        <v>110</v>
      </c>
      <c r="E15" s="8"/>
      <c r="F15" s="24"/>
      <c r="G15" s="5"/>
    </row>
    <row r="16" spans="1:7" ht="13.5">
      <c r="A16" s="3">
        <v>9</v>
      </c>
      <c r="B16" s="17" t="s">
        <v>84</v>
      </c>
      <c r="C16" s="5" t="s">
        <v>1</v>
      </c>
      <c r="D16" s="6">
        <v>110</v>
      </c>
      <c r="E16" s="8"/>
      <c r="F16" s="24"/>
      <c r="G16" s="5"/>
    </row>
    <row r="17" spans="1:7" ht="13.5">
      <c r="A17" s="3">
        <v>10</v>
      </c>
      <c r="B17" s="17" t="s">
        <v>85</v>
      </c>
      <c r="C17" s="5" t="s">
        <v>1</v>
      </c>
      <c r="D17" s="6">
        <v>110</v>
      </c>
      <c r="E17" s="8"/>
      <c r="F17" s="24"/>
      <c r="G17" s="5"/>
    </row>
    <row r="18" spans="1:7" ht="13.5">
      <c r="A18" s="3">
        <v>11</v>
      </c>
      <c r="B18" s="17" t="s">
        <v>86</v>
      </c>
      <c r="C18" s="5" t="s">
        <v>2</v>
      </c>
      <c r="D18" s="6">
        <v>1</v>
      </c>
      <c r="E18" s="8"/>
      <c r="F18" s="24"/>
      <c r="G18" s="5"/>
    </row>
    <row r="19" spans="1:7" ht="27">
      <c r="A19" s="3">
        <v>12</v>
      </c>
      <c r="B19" s="17" t="s">
        <v>87</v>
      </c>
      <c r="C19" s="5" t="s">
        <v>1</v>
      </c>
      <c r="D19" s="6">
        <v>30</v>
      </c>
      <c r="E19" s="8"/>
      <c r="F19" s="24"/>
      <c r="G19" s="5"/>
    </row>
    <row r="20" spans="1:7" ht="13.5">
      <c r="A20" s="3">
        <v>13</v>
      </c>
      <c r="B20" s="17" t="s">
        <v>88</v>
      </c>
      <c r="C20" s="5" t="s">
        <v>46</v>
      </c>
      <c r="D20" s="6">
        <v>1</v>
      </c>
      <c r="E20" s="8"/>
      <c r="F20" s="24"/>
      <c r="G20" s="5"/>
    </row>
    <row r="21" spans="1:7" ht="13.5">
      <c r="A21" s="3">
        <v>14</v>
      </c>
      <c r="B21" s="17" t="s">
        <v>89</v>
      </c>
      <c r="C21" s="5" t="s">
        <v>46</v>
      </c>
      <c r="D21" s="6">
        <v>1</v>
      </c>
      <c r="E21" s="8"/>
      <c r="F21" s="24"/>
      <c r="G21" s="5"/>
    </row>
    <row r="22" spans="1:7" ht="13.5">
      <c r="A22" s="3">
        <v>15</v>
      </c>
      <c r="B22" s="17" t="s">
        <v>90</v>
      </c>
      <c r="C22" s="5" t="s">
        <v>46</v>
      </c>
      <c r="D22" s="6">
        <v>1</v>
      </c>
      <c r="E22" s="8"/>
      <c r="F22" s="24"/>
      <c r="G22" s="5"/>
    </row>
    <row r="23" spans="1:7" ht="27">
      <c r="A23" s="3">
        <v>16</v>
      </c>
      <c r="B23" s="17" t="s">
        <v>91</v>
      </c>
      <c r="C23" s="5" t="s">
        <v>46</v>
      </c>
      <c r="D23" s="6">
        <v>7</v>
      </c>
      <c r="E23" s="8"/>
      <c r="F23" s="24"/>
      <c r="G23" s="5"/>
    </row>
    <row r="24" spans="1:7" ht="13.5">
      <c r="A24" s="3">
        <v>17</v>
      </c>
      <c r="B24" s="17" t="s">
        <v>92</v>
      </c>
      <c r="C24" s="5" t="s">
        <v>46</v>
      </c>
      <c r="D24" s="6">
        <v>1</v>
      </c>
      <c r="E24" s="8"/>
      <c r="F24" s="24"/>
      <c r="G24" s="5"/>
    </row>
    <row r="25" spans="1:7" ht="41.25">
      <c r="A25" s="3">
        <v>18</v>
      </c>
      <c r="B25" s="17" t="s">
        <v>93</v>
      </c>
      <c r="C25" s="5" t="s">
        <v>46</v>
      </c>
      <c r="D25" s="6">
        <v>1</v>
      </c>
      <c r="E25" s="8"/>
      <c r="F25" s="24"/>
      <c r="G25" s="5"/>
    </row>
    <row r="26" spans="1:7" ht="13.5">
      <c r="A26" s="3">
        <v>19</v>
      </c>
      <c r="B26" s="17" t="s">
        <v>66</v>
      </c>
      <c r="C26" s="5" t="s">
        <v>46</v>
      </c>
      <c r="D26" s="6">
        <v>1</v>
      </c>
      <c r="E26" s="8"/>
      <c r="F26" s="24"/>
      <c r="G26" s="5"/>
    </row>
    <row r="27" spans="1:7" ht="13.5">
      <c r="A27" s="3">
        <v>20</v>
      </c>
      <c r="B27" s="17" t="s">
        <v>67</v>
      </c>
      <c r="C27" s="5" t="s">
        <v>3</v>
      </c>
      <c r="D27" s="6">
        <v>30</v>
      </c>
      <c r="E27" s="8"/>
      <c r="F27" s="24"/>
      <c r="G27" s="5"/>
    </row>
    <row r="28" spans="1:7" ht="13.5">
      <c r="A28" s="3">
        <v>21</v>
      </c>
      <c r="B28" s="17" t="s">
        <v>68</v>
      </c>
      <c r="C28" s="5" t="s">
        <v>3</v>
      </c>
      <c r="D28" s="6">
        <v>10</v>
      </c>
      <c r="E28" s="8"/>
      <c r="F28" s="24"/>
      <c r="G28" s="5"/>
    </row>
    <row r="29" spans="1:7" ht="13.5">
      <c r="A29" s="3">
        <v>22</v>
      </c>
      <c r="B29" s="17" t="s">
        <v>69</v>
      </c>
      <c r="C29" s="5" t="s">
        <v>3</v>
      </c>
      <c r="D29" s="6">
        <v>12</v>
      </c>
      <c r="E29" s="8"/>
      <c r="F29" s="24"/>
      <c r="G29" s="5"/>
    </row>
    <row r="30" spans="1:7" ht="13.5">
      <c r="A30" s="3">
        <v>23</v>
      </c>
      <c r="B30" s="17" t="s">
        <v>70</v>
      </c>
      <c r="C30" s="5" t="s">
        <v>46</v>
      </c>
      <c r="D30" s="6">
        <v>25</v>
      </c>
      <c r="E30" s="8"/>
      <c r="F30" s="24"/>
      <c r="G30" s="5"/>
    </row>
    <row r="31" spans="1:7" ht="13.5">
      <c r="A31" s="3">
        <v>24</v>
      </c>
      <c r="B31" s="17" t="s">
        <v>72</v>
      </c>
      <c r="C31" s="5" t="s">
        <v>46</v>
      </c>
      <c r="D31" s="6">
        <v>1</v>
      </c>
      <c r="E31" s="8"/>
      <c r="F31" s="24"/>
      <c r="G31" s="5"/>
    </row>
    <row r="32" spans="1:7" ht="13.5">
      <c r="A32" s="3">
        <v>25</v>
      </c>
      <c r="B32" s="17" t="s">
        <v>73</v>
      </c>
      <c r="C32" s="5" t="s">
        <v>3</v>
      </c>
      <c r="D32" s="6">
        <v>40</v>
      </c>
      <c r="E32" s="8"/>
      <c r="F32" s="24"/>
      <c r="G32" s="5"/>
    </row>
    <row r="33" spans="1:7" ht="27">
      <c r="A33" s="3">
        <v>25</v>
      </c>
      <c r="B33" s="17" t="s">
        <v>74</v>
      </c>
      <c r="C33" s="5" t="s">
        <v>46</v>
      </c>
      <c r="D33" s="6">
        <v>15</v>
      </c>
      <c r="E33" s="8"/>
      <c r="F33" s="24"/>
      <c r="G33" s="5"/>
    </row>
    <row r="34" spans="1:7" ht="13.5">
      <c r="A34" s="3">
        <v>27</v>
      </c>
      <c r="B34" s="19" t="s">
        <v>99</v>
      </c>
      <c r="C34" s="5" t="s">
        <v>46</v>
      </c>
      <c r="D34" s="6">
        <v>1</v>
      </c>
      <c r="E34" s="8"/>
      <c r="F34" s="24"/>
      <c r="G34" s="5"/>
    </row>
    <row r="35" spans="1:7" ht="13.5">
      <c r="A35" s="9"/>
      <c r="B35" s="21" t="s">
        <v>25</v>
      </c>
      <c r="C35" s="5"/>
      <c r="D35" s="6"/>
      <c r="E35" s="8"/>
      <c r="F35" s="25">
        <v>7024.31</v>
      </c>
      <c r="G35" s="37"/>
    </row>
    <row r="36" spans="1:7" ht="13.5">
      <c r="A36" s="38"/>
      <c r="B36" s="39"/>
      <c r="C36" s="37"/>
      <c r="D36" s="40"/>
      <c r="E36" s="41"/>
      <c r="F36" s="25"/>
      <c r="G36" s="37"/>
    </row>
    <row r="37" spans="1:7" ht="13.5">
      <c r="A37" s="29" t="s">
        <v>23</v>
      </c>
      <c r="B37" s="30" t="s">
        <v>57</v>
      </c>
      <c r="C37" s="31"/>
      <c r="D37" s="32"/>
      <c r="E37" s="32"/>
      <c r="F37" s="33"/>
      <c r="G37" s="31"/>
    </row>
    <row r="38" spans="1:7" ht="13.5">
      <c r="A38" s="38">
        <v>28</v>
      </c>
      <c r="B38" s="28" t="s">
        <v>76</v>
      </c>
      <c r="C38" s="42" t="s">
        <v>1</v>
      </c>
      <c r="D38" s="43">
        <v>22</v>
      </c>
      <c r="E38" s="27"/>
      <c r="F38" s="45"/>
      <c r="G38" s="37"/>
    </row>
    <row r="39" spans="1:9" ht="13.5">
      <c r="A39" s="38">
        <v>29</v>
      </c>
      <c r="B39" s="17" t="s">
        <v>77</v>
      </c>
      <c r="C39" s="37" t="s">
        <v>1</v>
      </c>
      <c r="D39" s="43">
        <v>22</v>
      </c>
      <c r="E39" s="8"/>
      <c r="F39" s="45"/>
      <c r="G39" s="37"/>
      <c r="H39" s="7"/>
      <c r="I39" s="7"/>
    </row>
    <row r="40" spans="1:9" ht="13.5">
      <c r="A40" s="38">
        <v>30</v>
      </c>
      <c r="B40" s="17" t="s">
        <v>78</v>
      </c>
      <c r="C40" s="37" t="s">
        <v>1</v>
      </c>
      <c r="D40" s="43">
        <v>22</v>
      </c>
      <c r="E40" s="8"/>
      <c r="F40" s="45"/>
      <c r="G40" s="37"/>
      <c r="H40" s="7"/>
      <c r="I40" s="7"/>
    </row>
    <row r="41" spans="1:9" ht="13.5">
      <c r="A41" s="38">
        <v>31</v>
      </c>
      <c r="B41" s="17" t="s">
        <v>79</v>
      </c>
      <c r="C41" s="37" t="s">
        <v>1</v>
      </c>
      <c r="D41" s="43">
        <v>22</v>
      </c>
      <c r="E41" s="8"/>
      <c r="F41" s="45"/>
      <c r="G41" s="5"/>
      <c r="H41" s="7"/>
      <c r="I41" s="7"/>
    </row>
    <row r="42" spans="1:9" ht="13.5">
      <c r="A42" s="38">
        <v>32</v>
      </c>
      <c r="B42" s="17" t="s">
        <v>80</v>
      </c>
      <c r="C42" s="37" t="s">
        <v>1</v>
      </c>
      <c r="D42" s="43">
        <v>22</v>
      </c>
      <c r="E42" s="8"/>
      <c r="F42" s="45"/>
      <c r="G42" s="37"/>
      <c r="H42" s="7"/>
      <c r="I42" s="7"/>
    </row>
    <row r="43" spans="1:9" ht="13.5">
      <c r="A43" s="38">
        <v>33</v>
      </c>
      <c r="B43" s="17" t="s">
        <v>81</v>
      </c>
      <c r="C43" s="5" t="s">
        <v>3</v>
      </c>
      <c r="D43" s="43">
        <v>22</v>
      </c>
      <c r="E43" s="8"/>
      <c r="F43" s="45"/>
      <c r="G43" s="5"/>
      <c r="H43" s="7"/>
      <c r="I43" s="7"/>
    </row>
    <row r="44" spans="1:9" ht="13.5">
      <c r="A44" s="38">
        <v>34</v>
      </c>
      <c r="B44" s="18" t="s">
        <v>82</v>
      </c>
      <c r="C44" s="37" t="s">
        <v>1</v>
      </c>
      <c r="D44" s="40">
        <v>10</v>
      </c>
      <c r="E44" s="8"/>
      <c r="F44" s="45"/>
      <c r="G44" s="37"/>
      <c r="H44" s="7"/>
      <c r="I44" s="7"/>
    </row>
    <row r="45" spans="1:9" ht="13.5">
      <c r="A45" s="38">
        <v>35</v>
      </c>
      <c r="B45" s="17" t="s">
        <v>83</v>
      </c>
      <c r="C45" s="37" t="s">
        <v>1</v>
      </c>
      <c r="D45" s="40">
        <v>67</v>
      </c>
      <c r="E45" s="8"/>
      <c r="F45" s="45"/>
      <c r="G45" s="5"/>
      <c r="H45" s="7"/>
      <c r="I45" s="7"/>
    </row>
    <row r="46" spans="1:9" ht="13.5">
      <c r="A46" s="38">
        <v>36</v>
      </c>
      <c r="B46" s="17" t="s">
        <v>84</v>
      </c>
      <c r="C46" s="37" t="s">
        <v>1</v>
      </c>
      <c r="D46" s="40">
        <v>67</v>
      </c>
      <c r="E46" s="8"/>
      <c r="F46" s="45"/>
      <c r="G46" s="37"/>
      <c r="H46" s="7"/>
      <c r="I46" s="7"/>
    </row>
    <row r="47" spans="1:9" ht="13.5">
      <c r="A47" s="38">
        <v>37</v>
      </c>
      <c r="B47" s="17" t="s">
        <v>85</v>
      </c>
      <c r="C47" s="37" t="s">
        <v>1</v>
      </c>
      <c r="D47" s="40">
        <v>67</v>
      </c>
      <c r="E47" s="8"/>
      <c r="F47" s="45"/>
      <c r="G47" s="37"/>
      <c r="H47" s="7"/>
      <c r="I47" s="7"/>
    </row>
    <row r="48" spans="1:7" ht="13.5">
      <c r="A48" s="38">
        <v>38</v>
      </c>
      <c r="B48" s="17" t="s">
        <v>86</v>
      </c>
      <c r="C48" s="5" t="s">
        <v>46</v>
      </c>
      <c r="D48" s="40">
        <v>1</v>
      </c>
      <c r="E48" s="8"/>
      <c r="F48" s="45"/>
      <c r="G48" s="5"/>
    </row>
    <row r="49" spans="1:7" ht="27">
      <c r="A49" s="38">
        <v>39</v>
      </c>
      <c r="B49" s="17" t="s">
        <v>87</v>
      </c>
      <c r="C49" s="37" t="s">
        <v>1</v>
      </c>
      <c r="D49" s="40">
        <v>20</v>
      </c>
      <c r="E49" s="8"/>
      <c r="F49" s="45"/>
      <c r="G49" s="37"/>
    </row>
    <row r="50" spans="1:7" ht="13.5">
      <c r="A50" s="38">
        <v>40</v>
      </c>
      <c r="B50" s="17" t="s">
        <v>94</v>
      </c>
      <c r="C50" s="5" t="s">
        <v>46</v>
      </c>
      <c r="D50" s="40">
        <v>1</v>
      </c>
      <c r="E50" s="41"/>
      <c r="F50" s="45"/>
      <c r="G50" s="5"/>
    </row>
    <row r="51" spans="1:7" ht="13.5">
      <c r="A51" s="38">
        <v>41</v>
      </c>
      <c r="B51" s="17" t="s">
        <v>95</v>
      </c>
      <c r="C51" s="7" t="s">
        <v>46</v>
      </c>
      <c r="D51" s="40">
        <v>1</v>
      </c>
      <c r="E51" s="41"/>
      <c r="F51" s="45"/>
      <c r="G51" s="5"/>
    </row>
    <row r="52" spans="1:7" ht="13.5">
      <c r="A52" s="3">
        <v>42</v>
      </c>
      <c r="B52" s="17" t="s">
        <v>88</v>
      </c>
      <c r="C52" s="5" t="s">
        <v>46</v>
      </c>
      <c r="D52" s="6">
        <v>1</v>
      </c>
      <c r="E52" s="8"/>
      <c r="F52" s="24"/>
      <c r="G52" s="5"/>
    </row>
    <row r="53" spans="1:7" ht="13.5">
      <c r="A53" s="3">
        <v>43</v>
      </c>
      <c r="B53" s="17" t="s">
        <v>89</v>
      </c>
      <c r="C53" s="5" t="s">
        <v>46</v>
      </c>
      <c r="D53" s="6">
        <v>1</v>
      </c>
      <c r="E53" s="8"/>
      <c r="F53" s="24"/>
      <c r="G53" s="5"/>
    </row>
    <row r="54" spans="1:7" ht="13.5">
      <c r="A54" s="3">
        <v>44</v>
      </c>
      <c r="B54" s="17" t="s">
        <v>90</v>
      </c>
      <c r="C54" s="5" t="s">
        <v>46</v>
      </c>
      <c r="D54" s="6">
        <v>1</v>
      </c>
      <c r="E54" s="8"/>
      <c r="F54" s="24"/>
      <c r="G54" s="5"/>
    </row>
    <row r="55" spans="1:7" ht="27">
      <c r="A55" s="3">
        <v>45</v>
      </c>
      <c r="B55" s="17" t="s">
        <v>91</v>
      </c>
      <c r="C55" s="5" t="s">
        <v>46</v>
      </c>
      <c r="D55" s="6">
        <v>7</v>
      </c>
      <c r="E55" s="8"/>
      <c r="F55" s="24"/>
      <c r="G55" s="5"/>
    </row>
    <row r="56" spans="1:7" ht="13.5">
      <c r="A56" s="3">
        <v>46</v>
      </c>
      <c r="B56" s="17" t="s">
        <v>92</v>
      </c>
      <c r="C56" s="5" t="s">
        <v>46</v>
      </c>
      <c r="D56" s="6">
        <v>1</v>
      </c>
      <c r="E56" s="8"/>
      <c r="F56" s="24"/>
      <c r="G56" s="5"/>
    </row>
    <row r="57" spans="1:7" ht="41.25">
      <c r="A57" s="3">
        <v>47</v>
      </c>
      <c r="B57" s="17" t="s">
        <v>65</v>
      </c>
      <c r="C57" s="5" t="s">
        <v>46</v>
      </c>
      <c r="D57" s="6">
        <v>1</v>
      </c>
      <c r="E57" s="8"/>
      <c r="F57" s="24"/>
      <c r="G57" s="5"/>
    </row>
    <row r="58" spans="1:7" ht="13.5">
      <c r="A58" s="3">
        <v>48</v>
      </c>
      <c r="B58" s="17" t="s">
        <v>66</v>
      </c>
      <c r="C58" s="5" t="s">
        <v>46</v>
      </c>
      <c r="D58" s="6">
        <v>1</v>
      </c>
      <c r="E58" s="8"/>
      <c r="F58" s="24"/>
      <c r="G58" s="5"/>
    </row>
    <row r="59" spans="1:7" ht="13.5">
      <c r="A59" s="3">
        <v>49</v>
      </c>
      <c r="B59" s="17" t="s">
        <v>67</v>
      </c>
      <c r="C59" s="5" t="s">
        <v>3</v>
      </c>
      <c r="D59" s="6">
        <v>30</v>
      </c>
      <c r="E59" s="8"/>
      <c r="F59" s="24"/>
      <c r="G59" s="5"/>
    </row>
    <row r="60" spans="1:7" ht="13.5">
      <c r="A60" s="3">
        <v>50</v>
      </c>
      <c r="B60" s="17" t="s">
        <v>68</v>
      </c>
      <c r="C60" s="5" t="s">
        <v>3</v>
      </c>
      <c r="D60" s="6">
        <v>10</v>
      </c>
      <c r="E60" s="8"/>
      <c r="F60" s="24"/>
      <c r="G60" s="5"/>
    </row>
    <row r="61" spans="1:7" ht="13.5">
      <c r="A61" s="3">
        <v>51</v>
      </c>
      <c r="B61" s="17" t="s">
        <v>97</v>
      </c>
      <c r="C61" s="5" t="s">
        <v>3</v>
      </c>
      <c r="D61" s="6">
        <v>11</v>
      </c>
      <c r="E61" s="8"/>
      <c r="F61" s="24"/>
      <c r="G61" s="5"/>
    </row>
    <row r="62" spans="1:7" ht="13.5">
      <c r="A62" s="3">
        <v>52</v>
      </c>
      <c r="B62" s="17" t="s">
        <v>70</v>
      </c>
      <c r="C62" s="5" t="s">
        <v>46</v>
      </c>
      <c r="D62" s="6">
        <v>20</v>
      </c>
      <c r="E62" s="8"/>
      <c r="F62" s="24"/>
      <c r="G62" s="5"/>
    </row>
    <row r="63" spans="1:7" ht="13.5">
      <c r="A63" s="3">
        <v>53</v>
      </c>
      <c r="B63" s="17" t="s">
        <v>72</v>
      </c>
      <c r="C63" s="5" t="s">
        <v>46</v>
      </c>
      <c r="D63" s="6">
        <v>1</v>
      </c>
      <c r="E63" s="8"/>
      <c r="F63" s="24"/>
      <c r="G63" s="5"/>
    </row>
    <row r="64" spans="1:7" ht="13.5">
      <c r="A64" s="3">
        <v>54</v>
      </c>
      <c r="B64" s="17" t="s">
        <v>73</v>
      </c>
      <c r="C64" s="5" t="s">
        <v>3</v>
      </c>
      <c r="D64" s="6">
        <v>35</v>
      </c>
      <c r="E64" s="8"/>
      <c r="F64" s="24"/>
      <c r="G64" s="5"/>
    </row>
    <row r="65" spans="1:7" ht="27">
      <c r="A65" s="3">
        <v>55</v>
      </c>
      <c r="B65" s="17" t="s">
        <v>74</v>
      </c>
      <c r="C65" s="5" t="s">
        <v>46</v>
      </c>
      <c r="D65" s="6">
        <v>9</v>
      </c>
      <c r="E65" s="8"/>
      <c r="F65" s="24"/>
      <c r="G65" s="5"/>
    </row>
    <row r="66" spans="1:7" ht="13.5">
      <c r="A66" s="38">
        <v>56</v>
      </c>
      <c r="B66" s="19" t="s">
        <v>99</v>
      </c>
      <c r="C66" s="5" t="s">
        <v>46</v>
      </c>
      <c r="D66" s="40">
        <v>1</v>
      </c>
      <c r="E66" s="41"/>
      <c r="F66" s="45"/>
      <c r="G66" s="37"/>
    </row>
    <row r="67" spans="1:20" ht="13.5">
      <c r="A67" s="38">
        <v>57</v>
      </c>
      <c r="B67" s="20" t="s">
        <v>100</v>
      </c>
      <c r="C67" s="37" t="s">
        <v>2</v>
      </c>
      <c r="D67" s="40">
        <v>1</v>
      </c>
      <c r="E67" s="41"/>
      <c r="F67" s="45"/>
      <c r="G67" s="37"/>
      <c r="H67" s="7"/>
      <c r="I67" s="7"/>
      <c r="J67" s="7"/>
      <c r="K67" s="7"/>
      <c r="L67" s="7"/>
      <c r="M67" s="7"/>
      <c r="N67" s="7"/>
      <c r="O67" s="10"/>
      <c r="P67" s="7"/>
      <c r="Q67" s="11"/>
      <c r="R67" s="11"/>
      <c r="S67" s="11"/>
      <c r="T67" s="7"/>
    </row>
    <row r="68" spans="1:7" ht="13.5">
      <c r="A68" s="48"/>
      <c r="B68" s="21" t="s">
        <v>25</v>
      </c>
      <c r="C68" s="37"/>
      <c r="D68" s="40"/>
      <c r="E68" s="41"/>
      <c r="F68" s="25">
        <v>5712.32</v>
      </c>
      <c r="G68" s="37"/>
    </row>
    <row r="69" spans="1:7" ht="13.5">
      <c r="A69" s="48"/>
      <c r="B69" s="39"/>
      <c r="C69" s="37"/>
      <c r="D69" s="40"/>
      <c r="E69" s="41"/>
      <c r="F69" s="25"/>
      <c r="G69" s="37"/>
    </row>
    <row r="70" spans="1:7" ht="13.5">
      <c r="A70" s="48"/>
      <c r="B70" s="30" t="s">
        <v>58</v>
      </c>
      <c r="C70" s="49"/>
      <c r="D70" s="50"/>
      <c r="E70" s="50"/>
      <c r="F70" s="51"/>
      <c r="G70" s="37"/>
    </row>
    <row r="71" spans="1:7" ht="13.5">
      <c r="A71" s="38">
        <v>58</v>
      </c>
      <c r="B71" s="17" t="s">
        <v>79</v>
      </c>
      <c r="C71" s="37" t="s">
        <v>1</v>
      </c>
      <c r="D71" s="40">
        <v>55</v>
      </c>
      <c r="E71" s="41"/>
      <c r="F71" s="45"/>
      <c r="G71" s="5"/>
    </row>
    <row r="72" spans="1:7" ht="13.5">
      <c r="A72" s="38">
        <v>59</v>
      </c>
      <c r="B72" s="18" t="s">
        <v>82</v>
      </c>
      <c r="C72" s="37" t="s">
        <v>1</v>
      </c>
      <c r="D72" s="40">
        <v>26</v>
      </c>
      <c r="E72" s="41"/>
      <c r="F72" s="45"/>
      <c r="G72" s="37"/>
    </row>
    <row r="73" spans="1:7" ht="13.5">
      <c r="A73" s="38">
        <v>60</v>
      </c>
      <c r="B73" s="17" t="s">
        <v>83</v>
      </c>
      <c r="C73" s="37" t="s">
        <v>1</v>
      </c>
      <c r="D73" s="40">
        <v>46</v>
      </c>
      <c r="E73" s="41"/>
      <c r="F73" s="45"/>
      <c r="G73" s="5"/>
    </row>
    <row r="74" spans="1:7" ht="13.5">
      <c r="A74" s="38">
        <v>61</v>
      </c>
      <c r="B74" s="17" t="s">
        <v>84</v>
      </c>
      <c r="C74" s="37" t="s">
        <v>1</v>
      </c>
      <c r="D74" s="40">
        <v>46</v>
      </c>
      <c r="E74" s="41"/>
      <c r="F74" s="45"/>
      <c r="G74" s="37"/>
    </row>
    <row r="75" spans="1:7" ht="13.5">
      <c r="A75" s="38">
        <v>62</v>
      </c>
      <c r="B75" s="17" t="s">
        <v>85</v>
      </c>
      <c r="C75" s="37" t="s">
        <v>1</v>
      </c>
      <c r="D75" s="40">
        <v>46</v>
      </c>
      <c r="E75" s="41"/>
      <c r="F75" s="45"/>
      <c r="G75" s="37"/>
    </row>
    <row r="76" spans="1:7" ht="13.5">
      <c r="A76" s="38">
        <v>63</v>
      </c>
      <c r="B76" s="17" t="s">
        <v>86</v>
      </c>
      <c r="C76" s="5" t="s">
        <v>46</v>
      </c>
      <c r="D76" s="40">
        <v>1</v>
      </c>
      <c r="E76" s="41"/>
      <c r="F76" s="45"/>
      <c r="G76" s="5"/>
    </row>
    <row r="77" spans="1:7" ht="27">
      <c r="A77" s="38">
        <v>64</v>
      </c>
      <c r="B77" s="17" t="s">
        <v>96</v>
      </c>
      <c r="C77" s="37" t="s">
        <v>1</v>
      </c>
      <c r="D77" s="40">
        <v>41</v>
      </c>
      <c r="E77" s="41"/>
      <c r="F77" s="45"/>
      <c r="G77" s="5"/>
    </row>
    <row r="78" spans="1:7" ht="27">
      <c r="A78" s="38">
        <v>65</v>
      </c>
      <c r="B78" s="17" t="s">
        <v>87</v>
      </c>
      <c r="C78" s="37" t="s">
        <v>1</v>
      </c>
      <c r="D78" s="40">
        <v>38</v>
      </c>
      <c r="E78" s="41"/>
      <c r="F78" s="45"/>
      <c r="G78" s="37"/>
    </row>
    <row r="79" spans="1:7" ht="13.5">
      <c r="A79" s="3">
        <v>66</v>
      </c>
      <c r="B79" s="17" t="s">
        <v>88</v>
      </c>
      <c r="C79" s="5" t="s">
        <v>46</v>
      </c>
      <c r="D79" s="6">
        <v>1</v>
      </c>
      <c r="E79" s="8"/>
      <c r="F79" s="24"/>
      <c r="G79" s="5"/>
    </row>
    <row r="80" spans="1:7" ht="13.5">
      <c r="A80" s="3">
        <v>67</v>
      </c>
      <c r="B80" s="17" t="s">
        <v>89</v>
      </c>
      <c r="C80" s="5" t="s">
        <v>46</v>
      </c>
      <c r="D80" s="6">
        <v>1</v>
      </c>
      <c r="E80" s="8"/>
      <c r="F80" s="24"/>
      <c r="G80" s="5"/>
    </row>
    <row r="81" spans="1:7" ht="13.5">
      <c r="A81" s="3">
        <v>68</v>
      </c>
      <c r="B81" s="17" t="s">
        <v>90</v>
      </c>
      <c r="C81" s="5" t="s">
        <v>46</v>
      </c>
      <c r="D81" s="6">
        <v>1</v>
      </c>
      <c r="E81" s="8"/>
      <c r="F81" s="24"/>
      <c r="G81" s="5"/>
    </row>
    <row r="82" spans="1:7" ht="27">
      <c r="A82" s="3">
        <v>69</v>
      </c>
      <c r="B82" s="17" t="s">
        <v>91</v>
      </c>
      <c r="C82" s="5" t="s">
        <v>46</v>
      </c>
      <c r="D82" s="6">
        <v>9</v>
      </c>
      <c r="E82" s="8"/>
      <c r="F82" s="24"/>
      <c r="G82" s="5"/>
    </row>
    <row r="83" spans="1:7" ht="13.5">
      <c r="A83" s="3">
        <v>70</v>
      </c>
      <c r="B83" s="17" t="s">
        <v>92</v>
      </c>
      <c r="C83" s="5" t="s">
        <v>46</v>
      </c>
      <c r="D83" s="6">
        <v>1</v>
      </c>
      <c r="E83" s="8"/>
      <c r="F83" s="24"/>
      <c r="G83" s="5"/>
    </row>
    <row r="84" spans="1:7" ht="41.25">
      <c r="A84" s="3">
        <v>71</v>
      </c>
      <c r="B84" s="17" t="s">
        <v>65</v>
      </c>
      <c r="C84" s="5" t="s">
        <v>46</v>
      </c>
      <c r="D84" s="6">
        <v>1</v>
      </c>
      <c r="E84" s="8"/>
      <c r="F84" s="24"/>
      <c r="G84" s="5"/>
    </row>
    <row r="85" spans="1:7" ht="13.5">
      <c r="A85" s="3">
        <v>72</v>
      </c>
      <c r="B85" s="17" t="s">
        <v>66</v>
      </c>
      <c r="C85" s="5" t="s">
        <v>46</v>
      </c>
      <c r="D85" s="6">
        <v>1</v>
      </c>
      <c r="E85" s="8"/>
      <c r="F85" s="24"/>
      <c r="G85" s="5"/>
    </row>
    <row r="86" spans="1:7" ht="13.5">
      <c r="A86" s="3">
        <v>73</v>
      </c>
      <c r="B86" s="17" t="s">
        <v>67</v>
      </c>
      <c r="C86" s="5" t="s">
        <v>3</v>
      </c>
      <c r="D86" s="6">
        <v>34</v>
      </c>
      <c r="E86" s="8"/>
      <c r="F86" s="24"/>
      <c r="G86" s="5"/>
    </row>
    <row r="87" spans="1:7" ht="13.5">
      <c r="A87" s="3">
        <v>74</v>
      </c>
      <c r="B87" s="17" t="s">
        <v>68</v>
      </c>
      <c r="C87" s="5" t="s">
        <v>3</v>
      </c>
      <c r="D87" s="6">
        <v>14</v>
      </c>
      <c r="E87" s="8"/>
      <c r="F87" s="24"/>
      <c r="G87" s="5"/>
    </row>
    <row r="88" spans="1:7" ht="13.5">
      <c r="A88" s="3">
        <v>75</v>
      </c>
      <c r="B88" s="17" t="s">
        <v>97</v>
      </c>
      <c r="C88" s="5" t="s">
        <v>3</v>
      </c>
      <c r="D88" s="6">
        <v>14</v>
      </c>
      <c r="E88" s="8"/>
      <c r="F88" s="24"/>
      <c r="G88" s="5"/>
    </row>
    <row r="89" spans="1:7" ht="13.5">
      <c r="A89" s="3">
        <v>76</v>
      </c>
      <c r="B89" s="17" t="s">
        <v>71</v>
      </c>
      <c r="C89" s="5" t="s">
        <v>46</v>
      </c>
      <c r="D89" s="6">
        <v>18</v>
      </c>
      <c r="E89" s="8"/>
      <c r="F89" s="24"/>
      <c r="G89" s="5"/>
    </row>
    <row r="90" spans="1:7" ht="13.5">
      <c r="A90" s="3">
        <v>77</v>
      </c>
      <c r="B90" s="17" t="s">
        <v>72</v>
      </c>
      <c r="C90" s="5" t="s">
        <v>46</v>
      </c>
      <c r="D90" s="6">
        <v>2</v>
      </c>
      <c r="E90" s="8"/>
      <c r="F90" s="24"/>
      <c r="G90" s="5"/>
    </row>
    <row r="91" spans="1:7" ht="13.5">
      <c r="A91" s="3">
        <v>78</v>
      </c>
      <c r="B91" s="17" t="s">
        <v>73</v>
      </c>
      <c r="C91" s="5" t="s">
        <v>3</v>
      </c>
      <c r="D91" s="6">
        <v>49</v>
      </c>
      <c r="E91" s="8"/>
      <c r="F91" s="24"/>
      <c r="G91" s="5"/>
    </row>
    <row r="92" spans="1:7" ht="27">
      <c r="A92" s="3">
        <v>79</v>
      </c>
      <c r="B92" s="17" t="s">
        <v>74</v>
      </c>
      <c r="C92" s="5" t="s">
        <v>46</v>
      </c>
      <c r="D92" s="6">
        <v>8</v>
      </c>
      <c r="E92" s="8"/>
      <c r="F92" s="24"/>
      <c r="G92" s="5"/>
    </row>
    <row r="93" spans="1:7" ht="13.5">
      <c r="A93" s="3">
        <v>80</v>
      </c>
      <c r="B93" s="17" t="s">
        <v>75</v>
      </c>
      <c r="C93" s="5" t="s">
        <v>46</v>
      </c>
      <c r="D93" s="6">
        <v>1</v>
      </c>
      <c r="E93" s="8"/>
      <c r="F93" s="24"/>
      <c r="G93" s="5"/>
    </row>
    <row r="94" spans="1:7" ht="13.5">
      <c r="A94" s="38">
        <v>81</v>
      </c>
      <c r="B94" s="19" t="s">
        <v>99</v>
      </c>
      <c r="C94" s="5" t="s">
        <v>46</v>
      </c>
      <c r="D94" s="40">
        <v>1</v>
      </c>
      <c r="E94" s="41"/>
      <c r="F94" s="45"/>
      <c r="G94" s="37"/>
    </row>
    <row r="95" spans="1:7" ht="13.5">
      <c r="A95" s="38">
        <v>82</v>
      </c>
      <c r="B95" s="20" t="s">
        <v>100</v>
      </c>
      <c r="C95" s="37" t="s">
        <v>2</v>
      </c>
      <c r="D95" s="40">
        <v>1</v>
      </c>
      <c r="E95" s="41"/>
      <c r="F95" s="45"/>
      <c r="G95" s="37"/>
    </row>
    <row r="96" spans="1:7" ht="13.5">
      <c r="A96" s="47"/>
      <c r="B96" s="21" t="s">
        <v>25</v>
      </c>
      <c r="C96" s="46"/>
      <c r="D96" s="41"/>
      <c r="E96" s="41"/>
      <c r="F96" s="52">
        <v>11960.96</v>
      </c>
      <c r="G96" s="37"/>
    </row>
    <row r="97" spans="1:7" ht="13.5">
      <c r="A97" s="37"/>
      <c r="B97" s="39"/>
      <c r="C97" s="37"/>
      <c r="D97" s="40"/>
      <c r="E97" s="41"/>
      <c r="F97" s="12"/>
      <c r="G97" s="37"/>
    </row>
    <row r="98" spans="1:7" ht="18" customHeight="1" thickBot="1">
      <c r="A98" s="37"/>
      <c r="B98" s="67" t="s">
        <v>4</v>
      </c>
      <c r="C98" s="68"/>
      <c r="D98" s="69"/>
      <c r="E98" s="69"/>
      <c r="F98" s="70">
        <f>F35+F68+F96</f>
        <v>24697.59</v>
      </c>
      <c r="G98" s="37"/>
    </row>
    <row r="99" spans="1:7" ht="14.25" thickBot="1">
      <c r="A99" s="66"/>
      <c r="B99" s="72" t="s">
        <v>5</v>
      </c>
      <c r="C99" s="73"/>
      <c r="D99" s="74"/>
      <c r="E99" s="74"/>
      <c r="F99" s="75">
        <f>F98*0.1</f>
        <v>2469.759</v>
      </c>
      <c r="G99" s="71"/>
    </row>
    <row r="100" spans="1:7" ht="13.5">
      <c r="A100" s="71"/>
      <c r="B100" s="102" t="s">
        <v>26</v>
      </c>
      <c r="C100" s="103"/>
      <c r="D100" s="104"/>
      <c r="E100" s="104"/>
      <c r="F100" s="105">
        <f>F98+F99</f>
        <v>27167.349000000002</v>
      </c>
      <c r="G100" s="76"/>
    </row>
    <row r="101" spans="1:7" ht="14.25" thickBot="1">
      <c r="A101" s="101"/>
      <c r="B101" s="78" t="s">
        <v>6</v>
      </c>
      <c r="C101" s="79"/>
      <c r="D101" s="80"/>
      <c r="E101" s="80"/>
      <c r="F101" s="81">
        <f>F100*0.2</f>
        <v>5433.469800000001</v>
      </c>
      <c r="G101" s="106"/>
    </row>
    <row r="102" spans="1:7" ht="14.25" thickBot="1">
      <c r="A102" s="77"/>
      <c r="B102" s="83" t="s">
        <v>7</v>
      </c>
      <c r="C102" s="84"/>
      <c r="D102" s="85"/>
      <c r="E102" s="85"/>
      <c r="F102" s="86">
        <f>F100+F101</f>
        <v>32600.8188</v>
      </c>
      <c r="G102" s="76"/>
    </row>
    <row r="103" spans="1:7" ht="14.25" thickBot="1">
      <c r="A103" s="82"/>
      <c r="B103" s="87"/>
      <c r="C103" s="57"/>
      <c r="D103" s="88"/>
      <c r="E103" s="89"/>
      <c r="F103" s="88"/>
      <c r="G103" s="76"/>
    </row>
    <row r="104" spans="1:7" ht="24" customHeight="1">
      <c r="A104" s="57"/>
      <c r="B104" s="87"/>
      <c r="C104" s="57"/>
      <c r="D104" s="88"/>
      <c r="E104" s="89"/>
      <c r="F104" s="88"/>
      <c r="G104" s="57"/>
    </row>
    <row r="105" spans="1:9" ht="13.5">
      <c r="A105" s="57"/>
      <c r="B105" s="109" t="s">
        <v>13</v>
      </c>
      <c r="C105" s="54"/>
      <c r="D105" s="54"/>
      <c r="E105" s="54"/>
      <c r="F105" s="55"/>
      <c r="G105" s="57"/>
      <c r="I105" s="13"/>
    </row>
    <row r="106" spans="1:7" s="34" customFormat="1" ht="23.25" customHeight="1">
      <c r="A106" s="53"/>
      <c r="B106" s="16"/>
      <c r="C106" s="149"/>
      <c r="D106" s="149"/>
      <c r="E106" s="149"/>
      <c r="F106" s="149"/>
      <c r="G106" s="56"/>
    </row>
    <row r="107" spans="2:7" ht="13.5">
      <c r="B107" s="65" t="s">
        <v>8</v>
      </c>
      <c r="C107" s="59"/>
      <c r="D107" s="60"/>
      <c r="E107" s="61"/>
      <c r="F107" s="61"/>
      <c r="G107" s="57"/>
    </row>
    <row r="108" spans="1:7" s="35" customFormat="1" ht="14.25">
      <c r="A108" s="58"/>
      <c r="B108" s="107" t="s">
        <v>14</v>
      </c>
      <c r="C108" s="59"/>
      <c r="D108" s="60"/>
      <c r="E108" s="61"/>
      <c r="F108" s="61"/>
      <c r="G108" s="58"/>
    </row>
    <row r="109" spans="1:7" s="35" customFormat="1" ht="14.25">
      <c r="A109" s="58"/>
      <c r="B109" s="65" t="s">
        <v>27</v>
      </c>
      <c r="C109" s="59"/>
      <c r="D109" s="60"/>
      <c r="E109" s="61"/>
      <c r="F109" s="61"/>
      <c r="G109" s="58"/>
    </row>
    <row r="110" spans="1:7" s="35" customFormat="1" ht="14.25">
      <c r="A110" s="58"/>
      <c r="B110" s="65" t="s">
        <v>15</v>
      </c>
      <c r="C110" s="62"/>
      <c r="D110" s="63"/>
      <c r="E110" s="64"/>
      <c r="F110" s="64"/>
      <c r="G110" s="58"/>
    </row>
    <row r="111" spans="1:7" s="34" customFormat="1" ht="14.25">
      <c r="A111" s="56"/>
      <c r="B111" s="108" t="s">
        <v>50</v>
      </c>
      <c r="C111" s="62"/>
      <c r="D111" s="63"/>
      <c r="E111" s="64"/>
      <c r="F111" s="64"/>
      <c r="G111" s="56"/>
    </row>
    <row r="112" spans="1:7" s="34" customFormat="1" ht="14.25">
      <c r="A112" s="56"/>
      <c r="B112" s="65" t="s">
        <v>16</v>
      </c>
      <c r="C112" s="62"/>
      <c r="D112" s="63"/>
      <c r="E112" s="64"/>
      <c r="F112" s="64"/>
      <c r="G112" s="56"/>
    </row>
    <row r="113" spans="1:7" s="34" customFormat="1" ht="14.25">
      <c r="A113" s="56"/>
      <c r="B113" s="65"/>
      <c r="C113" s="62"/>
      <c r="D113" s="63"/>
      <c r="E113" s="64"/>
      <c r="F113" s="64"/>
      <c r="G113" s="56"/>
    </row>
    <row r="114" spans="1:7" s="34" customFormat="1" ht="14.25">
      <c r="A114" s="56"/>
      <c r="B114" s="108" t="s">
        <v>49</v>
      </c>
      <c r="C114" s="62"/>
      <c r="D114" s="63"/>
      <c r="E114" s="64"/>
      <c r="F114" s="64"/>
      <c r="G114" s="56"/>
    </row>
    <row r="115" spans="1:7" s="36" customFormat="1" ht="14.25">
      <c r="A115" s="56"/>
      <c r="B115" s="56"/>
      <c r="C115" s="62"/>
      <c r="D115" s="63"/>
      <c r="E115" s="64"/>
      <c r="F115" s="64"/>
      <c r="G115" s="56"/>
    </row>
    <row r="116" spans="1:7" s="36" customFormat="1" ht="14.25">
      <c r="A116" s="56"/>
      <c r="B116" s="56" t="s">
        <v>17</v>
      </c>
      <c r="C116" s="62"/>
      <c r="D116" s="63"/>
      <c r="E116" s="64" t="s">
        <v>18</v>
      </c>
      <c r="F116" s="64"/>
      <c r="G116" s="56"/>
    </row>
    <row r="117" spans="1:7" s="36" customFormat="1" ht="14.25">
      <c r="A117" s="56"/>
      <c r="B117" s="16"/>
      <c r="C117" s="1"/>
      <c r="D117" s="2"/>
      <c r="E117" s="14"/>
      <c r="F117" s="2"/>
      <c r="G117" s="56"/>
    </row>
  </sheetData>
  <sheetProtection/>
  <mergeCells count="2">
    <mergeCell ref="A4:F4"/>
    <mergeCell ref="C106:F106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7.421875" style="1" customWidth="1"/>
    <col min="2" max="2" width="73.421875" style="16" customWidth="1"/>
    <col min="3" max="3" width="10.8515625" style="1" customWidth="1"/>
    <col min="4" max="4" width="16.00390625" style="2" customWidth="1"/>
    <col min="5" max="5" width="16.7109375" style="14" customWidth="1"/>
    <col min="6" max="6" width="15.421875" style="2" customWidth="1"/>
    <col min="7" max="7" width="20.8515625" style="1" customWidth="1"/>
    <col min="8" max="16384" width="9.140625" style="1" customWidth="1"/>
  </cols>
  <sheetData>
    <row r="1" spans="1:7" ht="30.75">
      <c r="A1" s="131"/>
      <c r="B1" s="132" t="s">
        <v>135</v>
      </c>
      <c r="C1" s="131"/>
      <c r="D1" s="131"/>
      <c r="E1" s="131"/>
      <c r="F1" s="131"/>
      <c r="G1" s="131"/>
    </row>
    <row r="2" ht="31.5" customHeight="1">
      <c r="B2" s="23" t="s">
        <v>28</v>
      </c>
    </row>
    <row r="3" ht="31.5" customHeight="1">
      <c r="B3" s="23" t="s">
        <v>11</v>
      </c>
    </row>
    <row r="4" spans="1:6" ht="78" customHeight="1" thickBot="1">
      <c r="A4" s="147" t="s">
        <v>54</v>
      </c>
      <c r="B4" s="148"/>
      <c r="C4" s="148"/>
      <c r="D4" s="148"/>
      <c r="E4" s="148"/>
      <c r="F4" s="148"/>
    </row>
    <row r="5" spans="1:7" s="90" customFormat="1" ht="36.75" customHeight="1" thickBot="1">
      <c r="A5" s="92" t="s">
        <v>19</v>
      </c>
      <c r="B5" s="92" t="s">
        <v>29</v>
      </c>
      <c r="C5" s="92" t="s">
        <v>9</v>
      </c>
      <c r="D5" s="93" t="s">
        <v>10</v>
      </c>
      <c r="E5" s="94" t="s">
        <v>20</v>
      </c>
      <c r="F5" s="117" t="s">
        <v>30</v>
      </c>
      <c r="G5" s="91" t="s">
        <v>8</v>
      </c>
    </row>
    <row r="6" spans="1:7" s="95" customFormat="1" ht="15" customHeight="1" thickBot="1">
      <c r="A6" s="96"/>
      <c r="B6" s="96"/>
      <c r="C6" s="97"/>
      <c r="D6" s="98"/>
      <c r="E6" s="99"/>
      <c r="F6" s="99"/>
      <c r="G6" s="100"/>
    </row>
    <row r="7" spans="1:7" ht="13.5">
      <c r="A7" s="110" t="s">
        <v>22</v>
      </c>
      <c r="B7" s="30" t="s">
        <v>56</v>
      </c>
      <c r="C7" s="31"/>
      <c r="D7" s="32"/>
      <c r="E7" s="32"/>
      <c r="F7" s="33"/>
      <c r="G7" s="31"/>
    </row>
    <row r="8" spans="1:7" ht="13.5">
      <c r="A8" s="3">
        <v>1</v>
      </c>
      <c r="B8" s="28" t="s">
        <v>101</v>
      </c>
      <c r="C8" s="4" t="s">
        <v>2</v>
      </c>
      <c r="D8" s="26">
        <v>16</v>
      </c>
      <c r="E8" s="27"/>
      <c r="F8" s="24"/>
      <c r="G8" s="4"/>
    </row>
    <row r="9" spans="1:7" ht="13.5">
      <c r="A9" s="3">
        <v>2</v>
      </c>
      <c r="B9" s="17" t="s">
        <v>102</v>
      </c>
      <c r="C9" s="5" t="s">
        <v>46</v>
      </c>
      <c r="D9" s="6">
        <v>20</v>
      </c>
      <c r="E9" s="8"/>
      <c r="F9" s="24"/>
      <c r="G9" s="5"/>
    </row>
    <row r="10" spans="1:7" ht="13.5">
      <c r="A10" s="3">
        <v>3</v>
      </c>
      <c r="B10" s="17" t="s">
        <v>103</v>
      </c>
      <c r="C10" s="5" t="s">
        <v>46</v>
      </c>
      <c r="D10" s="6">
        <v>1</v>
      </c>
      <c r="E10" s="8"/>
      <c r="F10" s="24"/>
      <c r="G10" s="5"/>
    </row>
    <row r="11" spans="1:7" ht="13.5">
      <c r="A11" s="3">
        <v>4</v>
      </c>
      <c r="B11" s="17" t="s">
        <v>104</v>
      </c>
      <c r="C11" s="5" t="s">
        <v>46</v>
      </c>
      <c r="D11" s="6">
        <v>1</v>
      </c>
      <c r="E11" s="8"/>
      <c r="F11" s="24"/>
      <c r="G11" s="5"/>
    </row>
    <row r="12" spans="1:7" ht="13.5">
      <c r="A12" s="3">
        <v>5</v>
      </c>
      <c r="B12" s="17" t="s">
        <v>105</v>
      </c>
      <c r="C12" s="5" t="s">
        <v>46</v>
      </c>
      <c r="D12" s="6">
        <v>1</v>
      </c>
      <c r="E12" s="8"/>
      <c r="F12" s="24"/>
      <c r="G12" s="5"/>
    </row>
    <row r="13" spans="1:7" ht="13.5">
      <c r="A13" s="3">
        <v>6</v>
      </c>
      <c r="B13" s="17" t="s">
        <v>106</v>
      </c>
      <c r="C13" s="5" t="s">
        <v>46</v>
      </c>
      <c r="D13" s="6">
        <v>1</v>
      </c>
      <c r="E13" s="8"/>
      <c r="F13" s="24"/>
      <c r="G13" s="5"/>
    </row>
    <row r="14" spans="1:7" ht="13.5">
      <c r="A14" s="3">
        <v>7</v>
      </c>
      <c r="B14" s="17" t="s">
        <v>107</v>
      </c>
      <c r="C14" s="5" t="s">
        <v>46</v>
      </c>
      <c r="D14" s="6">
        <v>2</v>
      </c>
      <c r="E14" s="8"/>
      <c r="F14" s="24"/>
      <c r="G14" s="5"/>
    </row>
    <row r="15" spans="1:7" ht="13.5">
      <c r="A15" s="3">
        <v>8</v>
      </c>
      <c r="B15" s="17" t="s">
        <v>108</v>
      </c>
      <c r="C15" s="5" t="s">
        <v>46</v>
      </c>
      <c r="D15" s="6">
        <v>2</v>
      </c>
      <c r="E15" s="8"/>
      <c r="F15" s="24"/>
      <c r="G15" s="5"/>
    </row>
    <row r="16" spans="1:7" ht="13.5">
      <c r="A16" s="3">
        <v>9</v>
      </c>
      <c r="B16" s="17" t="s">
        <v>109</v>
      </c>
      <c r="C16" s="5" t="s">
        <v>46</v>
      </c>
      <c r="D16" s="6">
        <v>1</v>
      </c>
      <c r="E16" s="8"/>
      <c r="F16" s="24"/>
      <c r="G16" s="5"/>
    </row>
    <row r="17" spans="1:7" ht="13.5">
      <c r="A17" s="3">
        <v>10</v>
      </c>
      <c r="B17" s="17" t="s">
        <v>110</v>
      </c>
      <c r="C17" s="5" t="s">
        <v>46</v>
      </c>
      <c r="D17" s="6">
        <v>1</v>
      </c>
      <c r="E17" s="8"/>
      <c r="F17" s="24"/>
      <c r="G17" s="5"/>
    </row>
    <row r="18" spans="1:7" ht="13.5">
      <c r="A18" s="3">
        <v>11</v>
      </c>
      <c r="B18" s="17" t="s">
        <v>111</v>
      </c>
      <c r="C18" s="5" t="s">
        <v>46</v>
      </c>
      <c r="D18" s="6">
        <v>20</v>
      </c>
      <c r="E18" s="8"/>
      <c r="F18" s="24"/>
      <c r="G18" s="5"/>
    </row>
    <row r="19" spans="1:7" ht="13.5">
      <c r="A19" s="3">
        <v>12</v>
      </c>
      <c r="B19" s="17" t="s">
        <v>112</v>
      </c>
      <c r="C19" s="5" t="s">
        <v>46</v>
      </c>
      <c r="D19" s="6">
        <v>1</v>
      </c>
      <c r="E19" s="8"/>
      <c r="F19" s="24"/>
      <c r="G19" s="5"/>
    </row>
    <row r="20" spans="1:7" ht="13.5">
      <c r="A20" s="3">
        <v>13</v>
      </c>
      <c r="B20" s="17" t="s">
        <v>113</v>
      </c>
      <c r="C20" s="5" t="s">
        <v>46</v>
      </c>
      <c r="D20" s="6">
        <v>1</v>
      </c>
      <c r="E20" s="8"/>
      <c r="F20" s="24"/>
      <c r="G20" s="5"/>
    </row>
    <row r="21" spans="1:7" ht="27">
      <c r="A21" s="3">
        <v>14</v>
      </c>
      <c r="B21" s="17" t="s">
        <v>129</v>
      </c>
      <c r="C21" s="5" t="s">
        <v>46</v>
      </c>
      <c r="D21" s="6">
        <v>1</v>
      </c>
      <c r="E21" s="8"/>
      <c r="F21" s="24"/>
      <c r="G21" s="5"/>
    </row>
    <row r="22" spans="1:7" ht="13.5">
      <c r="A22" s="3">
        <v>15</v>
      </c>
      <c r="B22" s="17" t="s">
        <v>114</v>
      </c>
      <c r="C22" s="5" t="s">
        <v>46</v>
      </c>
      <c r="D22" s="6">
        <v>1</v>
      </c>
      <c r="E22" s="8"/>
      <c r="F22" s="24"/>
      <c r="G22" s="5"/>
    </row>
    <row r="23" spans="1:7" ht="13.5">
      <c r="A23" s="3">
        <v>16</v>
      </c>
      <c r="B23" s="17" t="s">
        <v>115</v>
      </c>
      <c r="C23" s="5" t="s">
        <v>46</v>
      </c>
      <c r="D23" s="6">
        <v>20</v>
      </c>
      <c r="E23" s="8"/>
      <c r="F23" s="24"/>
      <c r="G23" s="5"/>
    </row>
    <row r="24" spans="1:7" ht="13.5">
      <c r="A24" s="38">
        <v>17</v>
      </c>
      <c r="B24" s="28" t="s">
        <v>130</v>
      </c>
      <c r="C24" s="4" t="s">
        <v>46</v>
      </c>
      <c r="D24" s="43">
        <v>1</v>
      </c>
      <c r="E24" s="44"/>
      <c r="F24" s="45"/>
      <c r="G24" s="37"/>
    </row>
    <row r="25" spans="1:7" ht="13.5">
      <c r="A25" s="38">
        <v>18</v>
      </c>
      <c r="B25" s="28" t="s">
        <v>131</v>
      </c>
      <c r="C25" s="4" t="s">
        <v>46</v>
      </c>
      <c r="D25" s="43">
        <v>3</v>
      </c>
      <c r="E25" s="44"/>
      <c r="F25" s="45"/>
      <c r="G25" s="37"/>
    </row>
    <row r="26" spans="1:7" ht="13.5">
      <c r="A26" s="3">
        <v>19</v>
      </c>
      <c r="B26" s="17" t="s">
        <v>116</v>
      </c>
      <c r="C26" s="5" t="s">
        <v>46</v>
      </c>
      <c r="D26" s="6">
        <v>1</v>
      </c>
      <c r="E26" s="8"/>
      <c r="F26" s="24"/>
      <c r="G26" s="5"/>
    </row>
    <row r="27" spans="1:7" ht="13.5">
      <c r="A27" s="9"/>
      <c r="B27" s="21" t="s">
        <v>25</v>
      </c>
      <c r="C27" s="5"/>
      <c r="D27" s="6"/>
      <c r="E27" s="8"/>
      <c r="F27" s="25">
        <v>19272.34</v>
      </c>
      <c r="G27" s="5"/>
    </row>
    <row r="28" spans="1:7" ht="13.5">
      <c r="A28" s="3"/>
      <c r="B28" s="17"/>
      <c r="C28" s="5"/>
      <c r="D28" s="6"/>
      <c r="E28" s="8"/>
      <c r="F28" s="25"/>
      <c r="G28" s="5"/>
    </row>
    <row r="29" spans="1:7" ht="13.5">
      <c r="A29" s="29" t="s">
        <v>23</v>
      </c>
      <c r="B29" s="30" t="s">
        <v>57</v>
      </c>
      <c r="C29" s="31"/>
      <c r="D29" s="32"/>
      <c r="E29" s="32"/>
      <c r="F29" s="33"/>
      <c r="G29" s="31"/>
    </row>
    <row r="30" spans="1:7" ht="13.5">
      <c r="A30" s="3">
        <v>20</v>
      </c>
      <c r="B30" s="28" t="s">
        <v>117</v>
      </c>
      <c r="C30" s="4" t="s">
        <v>46</v>
      </c>
      <c r="D30" s="26">
        <v>5</v>
      </c>
      <c r="E30" s="27"/>
      <c r="F30" s="24"/>
      <c r="G30" s="5"/>
    </row>
    <row r="31" spans="1:9" ht="13.5">
      <c r="A31" s="3">
        <v>21</v>
      </c>
      <c r="B31" s="17" t="s">
        <v>118</v>
      </c>
      <c r="C31" s="5" t="s">
        <v>46</v>
      </c>
      <c r="D31" s="6">
        <v>1</v>
      </c>
      <c r="E31" s="8"/>
      <c r="F31" s="24"/>
      <c r="G31" s="5"/>
      <c r="H31" s="7"/>
      <c r="I31" s="7"/>
    </row>
    <row r="32" spans="1:9" ht="13.5">
      <c r="A32" s="3">
        <v>22</v>
      </c>
      <c r="B32" s="17" t="s">
        <v>101</v>
      </c>
      <c r="C32" s="5" t="s">
        <v>46</v>
      </c>
      <c r="D32" s="6">
        <v>8</v>
      </c>
      <c r="E32" s="8"/>
      <c r="F32" s="24"/>
      <c r="G32" s="5"/>
      <c r="H32" s="7"/>
      <c r="I32" s="7"/>
    </row>
    <row r="33" spans="1:9" ht="13.5">
      <c r="A33" s="3">
        <v>23</v>
      </c>
      <c r="B33" s="17" t="s">
        <v>119</v>
      </c>
      <c r="C33" s="5" t="s">
        <v>46</v>
      </c>
      <c r="D33" s="6">
        <v>2</v>
      </c>
      <c r="E33" s="8"/>
      <c r="F33" s="24"/>
      <c r="G33" s="5"/>
      <c r="H33" s="7"/>
      <c r="I33" s="7"/>
    </row>
    <row r="34" spans="1:9" ht="13.5">
      <c r="A34" s="3">
        <v>24</v>
      </c>
      <c r="B34" s="17" t="s">
        <v>120</v>
      </c>
      <c r="C34" s="5" t="s">
        <v>46</v>
      </c>
      <c r="D34" s="6">
        <v>1</v>
      </c>
      <c r="E34" s="8"/>
      <c r="F34" s="24"/>
      <c r="G34" s="5"/>
      <c r="H34" s="7"/>
      <c r="I34" s="7"/>
    </row>
    <row r="35" spans="1:9" ht="13.5">
      <c r="A35" s="3">
        <v>25</v>
      </c>
      <c r="B35" s="17" t="s">
        <v>121</v>
      </c>
      <c r="C35" s="5" t="s">
        <v>46</v>
      </c>
      <c r="D35" s="6">
        <v>2</v>
      </c>
      <c r="E35" s="8"/>
      <c r="F35" s="24"/>
      <c r="G35" s="5"/>
      <c r="H35" s="7"/>
      <c r="I35" s="7"/>
    </row>
    <row r="36" spans="1:9" ht="13.5">
      <c r="A36" s="3">
        <v>26</v>
      </c>
      <c r="B36" s="17" t="s">
        <v>122</v>
      </c>
      <c r="C36" s="5" t="s">
        <v>46</v>
      </c>
      <c r="D36" s="6">
        <v>8</v>
      </c>
      <c r="E36" s="8"/>
      <c r="F36" s="24"/>
      <c r="G36" s="5"/>
      <c r="H36" s="7"/>
      <c r="I36" s="7"/>
    </row>
    <row r="37" spans="1:9" ht="13.5">
      <c r="A37" s="3">
        <v>27</v>
      </c>
      <c r="B37" s="17" t="s">
        <v>110</v>
      </c>
      <c r="C37" s="5" t="s">
        <v>46</v>
      </c>
      <c r="D37" s="6">
        <v>1</v>
      </c>
      <c r="E37" s="8"/>
      <c r="F37" s="24"/>
      <c r="G37" s="5"/>
      <c r="H37" s="7"/>
      <c r="I37" s="7"/>
    </row>
    <row r="38" spans="1:9" ht="13.5">
      <c r="A38" s="111">
        <v>28</v>
      </c>
      <c r="B38" s="17" t="s">
        <v>113</v>
      </c>
      <c r="C38" s="5" t="s">
        <v>46</v>
      </c>
      <c r="D38" s="6">
        <v>1</v>
      </c>
      <c r="E38" s="8"/>
      <c r="F38" s="24"/>
      <c r="G38" s="5"/>
      <c r="H38" s="7"/>
      <c r="I38" s="7"/>
    </row>
    <row r="39" spans="1:9" ht="13.5">
      <c r="A39" s="111">
        <v>29</v>
      </c>
      <c r="B39" s="17" t="s">
        <v>123</v>
      </c>
      <c r="C39" s="5" t="s">
        <v>46</v>
      </c>
      <c r="D39" s="6">
        <v>1</v>
      </c>
      <c r="E39" s="8"/>
      <c r="F39" s="24"/>
      <c r="G39" s="5"/>
      <c r="H39" s="7"/>
      <c r="I39" s="7"/>
    </row>
    <row r="40" spans="1:9" ht="13.5">
      <c r="A40" s="111">
        <v>30</v>
      </c>
      <c r="B40" s="17" t="s">
        <v>124</v>
      </c>
      <c r="C40" s="5" t="s">
        <v>63</v>
      </c>
      <c r="D40" s="6">
        <v>1</v>
      </c>
      <c r="E40" s="8"/>
      <c r="F40" s="24"/>
      <c r="G40" s="5"/>
      <c r="H40" s="7"/>
      <c r="I40" s="7"/>
    </row>
    <row r="41" spans="1:9" ht="13.5">
      <c r="A41" s="111"/>
      <c r="B41" s="17"/>
      <c r="C41" s="5"/>
      <c r="D41" s="6"/>
      <c r="E41" s="8"/>
      <c r="F41" s="24"/>
      <c r="G41" s="5"/>
      <c r="H41" s="7"/>
      <c r="I41" s="7"/>
    </row>
    <row r="42" spans="1:9" ht="13.5">
      <c r="A42" s="111"/>
      <c r="B42" s="17"/>
      <c r="C42" s="5"/>
      <c r="D42" s="6"/>
      <c r="E42" s="8"/>
      <c r="F42" s="24"/>
      <c r="G42" s="5"/>
      <c r="H42" s="7"/>
      <c r="I42" s="7"/>
    </row>
    <row r="43" spans="1:7" ht="13.5">
      <c r="A43" s="111"/>
      <c r="B43" s="21" t="s">
        <v>25</v>
      </c>
      <c r="C43" s="5"/>
      <c r="D43" s="6"/>
      <c r="E43" s="8"/>
      <c r="F43" s="25">
        <v>3844.32</v>
      </c>
      <c r="G43" s="5"/>
    </row>
    <row r="44" spans="1:7" ht="13.5">
      <c r="A44" s="111"/>
      <c r="B44" s="17"/>
      <c r="C44" s="5"/>
      <c r="D44" s="6"/>
      <c r="E44" s="8"/>
      <c r="F44" s="25"/>
      <c r="G44" s="5"/>
    </row>
    <row r="45" spans="1:7" ht="20.25" customHeight="1">
      <c r="A45" s="29" t="s">
        <v>24</v>
      </c>
      <c r="B45" s="30" t="s">
        <v>58</v>
      </c>
      <c r="C45" s="112"/>
      <c r="D45" s="113"/>
      <c r="E45" s="113"/>
      <c r="F45" s="114"/>
      <c r="G45" s="112"/>
    </row>
    <row r="46" spans="1:7" ht="13.5">
      <c r="A46" s="3">
        <v>31</v>
      </c>
      <c r="B46" s="28" t="s">
        <v>59</v>
      </c>
      <c r="C46" s="4" t="s">
        <v>46</v>
      </c>
      <c r="D46" s="26">
        <v>1</v>
      </c>
      <c r="E46" s="27"/>
      <c r="F46" s="24"/>
      <c r="G46" s="5"/>
    </row>
    <row r="47" spans="1:7" ht="13.5">
      <c r="A47" s="3">
        <v>32</v>
      </c>
      <c r="B47" s="17" t="s">
        <v>64</v>
      </c>
      <c r="C47" s="5" t="s">
        <v>46</v>
      </c>
      <c r="D47" s="6">
        <v>2</v>
      </c>
      <c r="E47" s="27"/>
      <c r="F47" s="24"/>
      <c r="G47" s="5"/>
    </row>
    <row r="48" spans="1:7" s="146" customFormat="1" ht="13.5">
      <c r="A48" s="140" t="s">
        <v>134</v>
      </c>
      <c r="B48" s="141" t="s">
        <v>60</v>
      </c>
      <c r="C48" s="142" t="s">
        <v>46</v>
      </c>
      <c r="D48" s="143">
        <v>1</v>
      </c>
      <c r="E48" s="144"/>
      <c r="F48" s="145"/>
      <c r="G48" s="142"/>
    </row>
    <row r="49" spans="1:7" ht="13.5">
      <c r="A49" s="3">
        <v>34</v>
      </c>
      <c r="B49" s="17" t="s">
        <v>61</v>
      </c>
      <c r="C49" s="5" t="s">
        <v>46</v>
      </c>
      <c r="D49" s="6">
        <v>1</v>
      </c>
      <c r="E49" s="8"/>
      <c r="F49" s="24"/>
      <c r="G49" s="5"/>
    </row>
    <row r="50" spans="1:7" ht="13.5">
      <c r="A50" s="3">
        <v>35</v>
      </c>
      <c r="B50" s="17" t="s">
        <v>62</v>
      </c>
      <c r="C50" s="5" t="s">
        <v>46</v>
      </c>
      <c r="D50" s="6">
        <v>2</v>
      </c>
      <c r="E50" s="8"/>
      <c r="F50" s="24"/>
      <c r="G50" s="5"/>
    </row>
    <row r="51" spans="1:7" ht="13.5">
      <c r="A51" s="3">
        <v>36</v>
      </c>
      <c r="B51" s="17" t="s">
        <v>128</v>
      </c>
      <c r="C51" s="5" t="s">
        <v>46</v>
      </c>
      <c r="D51" s="6">
        <v>1</v>
      </c>
      <c r="E51" s="8"/>
      <c r="F51" s="24"/>
      <c r="G51" s="5"/>
    </row>
    <row r="52" spans="1:7" ht="13.5">
      <c r="A52" s="3"/>
      <c r="B52" s="18"/>
      <c r="C52" s="5"/>
      <c r="D52" s="6"/>
      <c r="E52" s="8"/>
      <c r="F52" s="24"/>
      <c r="G52" s="5"/>
    </row>
    <row r="53" spans="1:7" ht="13.5">
      <c r="A53" s="5"/>
      <c r="B53" s="21" t="s">
        <v>25</v>
      </c>
      <c r="C53" s="5"/>
      <c r="D53" s="6"/>
      <c r="E53" s="8"/>
      <c r="F53" s="25">
        <v>3154</v>
      </c>
      <c r="G53" s="5"/>
    </row>
    <row r="54" spans="1:7" ht="13.5">
      <c r="A54" s="124"/>
      <c r="B54" s="125" t="s">
        <v>7</v>
      </c>
      <c r="C54" s="126"/>
      <c r="D54" s="127"/>
      <c r="E54" s="127"/>
      <c r="F54" s="118">
        <f>F27+F43+F53</f>
        <v>26270.66</v>
      </c>
      <c r="G54" s="128"/>
    </row>
    <row r="55" spans="2:9" ht="16.5" customHeight="1">
      <c r="B55" s="16" t="s">
        <v>33</v>
      </c>
      <c r="F55" s="2">
        <f>F54/1.2</f>
        <v>21892.216666666667</v>
      </c>
      <c r="I55" s="13"/>
    </row>
    <row r="56" spans="2:9" ht="17.25" customHeight="1">
      <c r="B56" s="16" t="s">
        <v>6</v>
      </c>
      <c r="F56" s="2">
        <f>F55*0.2</f>
        <v>4378.443333333334</v>
      </c>
      <c r="I56" s="13"/>
    </row>
    <row r="57" ht="17.25" customHeight="1">
      <c r="I57" s="13"/>
    </row>
    <row r="58" ht="13.5">
      <c r="I58" s="13"/>
    </row>
    <row r="59" spans="1:7" s="34" customFormat="1" ht="23.25" customHeight="1">
      <c r="A59" s="53"/>
      <c r="B59" s="109" t="s">
        <v>13</v>
      </c>
      <c r="C59" s="54"/>
      <c r="D59" s="54"/>
      <c r="E59" s="54"/>
      <c r="F59" s="55"/>
      <c r="G59" s="56"/>
    </row>
    <row r="60" spans="3:6" ht="13.5">
      <c r="C60" s="149"/>
      <c r="D60" s="149"/>
      <c r="E60" s="149"/>
      <c r="F60" s="149"/>
    </row>
    <row r="61" spans="1:7" s="35" customFormat="1" ht="14.25">
      <c r="A61" s="58"/>
      <c r="B61" s="65" t="s">
        <v>8</v>
      </c>
      <c r="C61" s="59"/>
      <c r="D61" s="60"/>
      <c r="E61" s="61"/>
      <c r="F61" s="61"/>
      <c r="G61" s="58"/>
    </row>
    <row r="62" spans="1:7" s="35" customFormat="1" ht="14.25">
      <c r="A62" s="58"/>
      <c r="B62" s="107" t="s">
        <v>14</v>
      </c>
      <c r="C62" s="59"/>
      <c r="D62" s="60"/>
      <c r="E62" s="61"/>
      <c r="F62" s="61"/>
      <c r="G62" s="58"/>
    </row>
    <row r="63" spans="1:7" s="35" customFormat="1" ht="14.25">
      <c r="A63" s="58"/>
      <c r="B63" s="65" t="s">
        <v>27</v>
      </c>
      <c r="C63" s="59"/>
      <c r="D63" s="60"/>
      <c r="E63" s="61"/>
      <c r="F63" s="61"/>
      <c r="G63" s="58"/>
    </row>
    <row r="64" spans="1:7" s="34" customFormat="1" ht="14.25">
      <c r="A64" s="56"/>
      <c r="B64" s="65" t="s">
        <v>15</v>
      </c>
      <c r="C64" s="62"/>
      <c r="D64" s="63"/>
      <c r="E64" s="64"/>
      <c r="F64" s="64"/>
      <c r="G64" s="56"/>
    </row>
    <row r="65" spans="1:7" s="34" customFormat="1" ht="14.25">
      <c r="A65" s="56"/>
      <c r="B65" s="108" t="s">
        <v>50</v>
      </c>
      <c r="C65" s="62"/>
      <c r="D65" s="63"/>
      <c r="E65" s="64"/>
      <c r="F65" s="64"/>
      <c r="G65" s="56"/>
    </row>
    <row r="66" spans="1:7" s="34" customFormat="1" ht="14.25">
      <c r="A66" s="56"/>
      <c r="B66" s="65" t="s">
        <v>16</v>
      </c>
      <c r="C66" s="62"/>
      <c r="D66" s="63"/>
      <c r="E66" s="64"/>
      <c r="F66" s="64"/>
      <c r="G66" s="56"/>
    </row>
    <row r="67" spans="1:7" s="34" customFormat="1" ht="14.25">
      <c r="A67" s="56"/>
      <c r="B67" s="65"/>
      <c r="C67" s="62"/>
      <c r="D67" s="63"/>
      <c r="E67" s="64"/>
      <c r="F67" s="64"/>
      <c r="G67" s="56"/>
    </row>
    <row r="68" spans="1:7" s="36" customFormat="1" ht="14.25">
      <c r="A68" s="56"/>
      <c r="B68" s="108" t="s">
        <v>49</v>
      </c>
      <c r="C68" s="62"/>
      <c r="D68" s="63"/>
      <c r="E68" s="64"/>
      <c r="F68" s="64"/>
      <c r="G68" s="56"/>
    </row>
    <row r="69" spans="1:7" s="36" customFormat="1" ht="14.25">
      <c r="A69" s="56"/>
      <c r="B69" s="56"/>
      <c r="C69" s="62"/>
      <c r="D69" s="63"/>
      <c r="E69" s="64"/>
      <c r="F69" s="64"/>
      <c r="G69" s="56"/>
    </row>
    <row r="70" spans="1:7" s="36" customFormat="1" ht="14.25">
      <c r="A70" s="56"/>
      <c r="B70" s="56" t="s">
        <v>17</v>
      </c>
      <c r="C70" s="62"/>
      <c r="D70" s="63"/>
      <c r="E70" s="64" t="s">
        <v>18</v>
      </c>
      <c r="F70" s="64"/>
      <c r="G70" s="56"/>
    </row>
  </sheetData>
  <sheetProtection/>
  <mergeCells count="2">
    <mergeCell ref="A4:F4"/>
    <mergeCell ref="C60:F60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7.421875" style="1" customWidth="1"/>
    <col min="2" max="2" width="73.421875" style="16" customWidth="1"/>
    <col min="3" max="3" width="19.7109375" style="1" customWidth="1"/>
    <col min="4" max="4" width="16.00390625" style="2" customWidth="1"/>
    <col min="5" max="5" width="16.7109375" style="14" customWidth="1"/>
    <col min="6" max="6" width="15.421875" style="2" customWidth="1"/>
    <col min="7" max="7" width="20.8515625" style="1" customWidth="1"/>
    <col min="8" max="16384" width="9.140625" style="1" customWidth="1"/>
  </cols>
  <sheetData>
    <row r="1" spans="1:7" ht="17.25">
      <c r="A1" s="131"/>
      <c r="B1" s="132" t="s">
        <v>136</v>
      </c>
      <c r="C1" s="131"/>
      <c r="D1" s="131"/>
      <c r="E1" s="131"/>
      <c r="F1" s="131"/>
      <c r="G1" s="131"/>
    </row>
    <row r="2" ht="31.5" customHeight="1">
      <c r="B2" s="23" t="s">
        <v>36</v>
      </c>
    </row>
    <row r="3" ht="31.5" customHeight="1">
      <c r="B3" s="23" t="s">
        <v>11</v>
      </c>
    </row>
    <row r="4" spans="1:6" ht="78" customHeight="1" thickBot="1">
      <c r="A4" s="147" t="s">
        <v>54</v>
      </c>
      <c r="B4" s="148"/>
      <c r="C4" s="148"/>
      <c r="D4" s="148"/>
      <c r="E4" s="148"/>
      <c r="F4" s="148"/>
    </row>
    <row r="5" spans="1:7" s="90" customFormat="1" ht="30.75" customHeight="1" thickBot="1">
      <c r="A5" s="92" t="s">
        <v>19</v>
      </c>
      <c r="B5" s="92" t="s">
        <v>38</v>
      </c>
      <c r="C5" s="92" t="s">
        <v>39</v>
      </c>
      <c r="D5" s="93" t="s">
        <v>10</v>
      </c>
      <c r="E5" s="94" t="s">
        <v>20</v>
      </c>
      <c r="F5" s="117" t="s">
        <v>30</v>
      </c>
      <c r="G5" s="91" t="s">
        <v>8</v>
      </c>
    </row>
    <row r="6" spans="1:7" s="95" customFormat="1" ht="15" customHeight="1" thickBot="1">
      <c r="A6" s="96"/>
      <c r="B6" s="96"/>
      <c r="C6" s="97"/>
      <c r="D6" s="98"/>
      <c r="E6" s="99"/>
      <c r="F6" s="99"/>
      <c r="G6" s="100"/>
    </row>
    <row r="7" spans="1:7" ht="27">
      <c r="A7" s="110" t="s">
        <v>22</v>
      </c>
      <c r="B7" s="30" t="s">
        <v>41</v>
      </c>
      <c r="C7" s="31"/>
      <c r="D7" s="32"/>
      <c r="E7" s="32"/>
      <c r="F7" s="33"/>
      <c r="G7" s="31" t="s">
        <v>45</v>
      </c>
    </row>
    <row r="8" spans="1:7" ht="13.5">
      <c r="A8" s="3">
        <v>1</v>
      </c>
      <c r="B8" s="28" t="s">
        <v>126</v>
      </c>
      <c r="C8" s="4" t="s">
        <v>46</v>
      </c>
      <c r="D8" s="26">
        <v>1</v>
      </c>
      <c r="E8" s="27"/>
      <c r="F8" s="24"/>
      <c r="G8" s="4"/>
    </row>
    <row r="9" spans="1:7" ht="13.5">
      <c r="A9" s="3"/>
      <c r="B9" s="17"/>
      <c r="C9" s="5"/>
      <c r="D9" s="6"/>
      <c r="E9" s="8"/>
      <c r="F9" s="24"/>
      <c r="G9" s="5"/>
    </row>
    <row r="10" spans="1:7" ht="13.5">
      <c r="A10" s="9"/>
      <c r="B10" s="21" t="s">
        <v>43</v>
      </c>
      <c r="C10" s="5"/>
      <c r="D10" s="6"/>
      <c r="E10" s="8"/>
      <c r="F10" s="25"/>
      <c r="G10" s="37"/>
    </row>
    <row r="11" spans="1:7" ht="13.5">
      <c r="A11" s="38"/>
      <c r="B11" s="39"/>
      <c r="C11" s="37"/>
      <c r="D11" s="40"/>
      <c r="E11" s="41"/>
      <c r="F11" s="25"/>
      <c r="G11" s="37"/>
    </row>
    <row r="12" spans="1:7" ht="13.5">
      <c r="A12" s="29" t="s">
        <v>23</v>
      </c>
      <c r="B12" s="30" t="s">
        <v>40</v>
      </c>
      <c r="C12" s="31"/>
      <c r="D12" s="32"/>
      <c r="E12" s="32"/>
      <c r="F12" s="33"/>
      <c r="G12" s="31"/>
    </row>
    <row r="13" spans="1:7" ht="13.5">
      <c r="A13" s="38">
        <v>1</v>
      </c>
      <c r="B13" s="28" t="s">
        <v>98</v>
      </c>
      <c r="C13" s="4" t="s">
        <v>46</v>
      </c>
      <c r="D13" s="43">
        <v>2</v>
      </c>
      <c r="E13" s="44"/>
      <c r="F13" s="45"/>
      <c r="G13" s="5"/>
    </row>
    <row r="14" spans="1:9" ht="13.5">
      <c r="A14" s="38"/>
      <c r="B14" s="17"/>
      <c r="C14" s="5"/>
      <c r="D14" s="40"/>
      <c r="E14" s="41"/>
      <c r="F14" s="45"/>
      <c r="G14" s="37"/>
      <c r="H14" s="7"/>
      <c r="I14" s="7"/>
    </row>
    <row r="15" spans="1:7" ht="13.5">
      <c r="A15" s="48"/>
      <c r="B15" s="21" t="s">
        <v>43</v>
      </c>
      <c r="C15" s="37"/>
      <c r="D15" s="40"/>
      <c r="E15" s="41"/>
      <c r="F15" s="25"/>
      <c r="G15" s="37"/>
    </row>
    <row r="16" spans="1:7" ht="13.5">
      <c r="A16" s="48"/>
      <c r="B16" s="39"/>
      <c r="C16" s="37"/>
      <c r="D16" s="40"/>
      <c r="E16" s="41"/>
      <c r="F16" s="25"/>
      <c r="G16" s="37"/>
    </row>
    <row r="17" spans="1:7" ht="13.5">
      <c r="A17" s="29" t="s">
        <v>24</v>
      </c>
      <c r="B17" s="30" t="s">
        <v>42</v>
      </c>
      <c r="C17" s="49"/>
      <c r="D17" s="50"/>
      <c r="E17" s="50"/>
      <c r="F17" s="51"/>
      <c r="G17" s="49"/>
    </row>
    <row r="18" spans="1:7" ht="13.5">
      <c r="A18" s="38">
        <v>1</v>
      </c>
      <c r="B18" s="28" t="s">
        <v>127</v>
      </c>
      <c r="C18" s="4" t="s">
        <v>46</v>
      </c>
      <c r="D18" s="43">
        <v>1</v>
      </c>
      <c r="E18" s="44"/>
      <c r="F18" s="45"/>
      <c r="G18" s="37"/>
    </row>
    <row r="19" spans="1:7" ht="13.5">
      <c r="A19" s="38">
        <v>2</v>
      </c>
      <c r="B19" s="28" t="s">
        <v>132</v>
      </c>
      <c r="C19" s="4" t="s">
        <v>46</v>
      </c>
      <c r="D19" s="43">
        <v>1</v>
      </c>
      <c r="E19" s="44"/>
      <c r="F19" s="45"/>
      <c r="G19" s="37"/>
    </row>
    <row r="20" spans="1:7" ht="13.5">
      <c r="A20" s="38">
        <v>3</v>
      </c>
      <c r="B20" s="17" t="s">
        <v>133</v>
      </c>
      <c r="C20" s="5" t="s">
        <v>46</v>
      </c>
      <c r="D20" s="40">
        <v>1</v>
      </c>
      <c r="E20" s="44"/>
      <c r="F20" s="45"/>
      <c r="G20" s="37"/>
    </row>
    <row r="21" spans="1:7" ht="54.75">
      <c r="A21" s="5">
        <v>4</v>
      </c>
      <c r="B21" s="17" t="s">
        <v>125</v>
      </c>
      <c r="C21" s="5" t="s">
        <v>46</v>
      </c>
      <c r="D21" s="6">
        <v>1</v>
      </c>
      <c r="E21" s="8"/>
      <c r="F21" s="6"/>
      <c r="G21" s="5"/>
    </row>
    <row r="22" spans="1:7" ht="13.5">
      <c r="A22" s="37"/>
      <c r="B22" s="21" t="s">
        <v>44</v>
      </c>
      <c r="C22" s="37"/>
      <c r="D22" s="40"/>
      <c r="E22" s="41"/>
      <c r="F22" s="25">
        <v>1848.52</v>
      </c>
      <c r="G22" s="37"/>
    </row>
    <row r="23" spans="1:7" ht="14.25" thickBot="1">
      <c r="A23" s="37"/>
      <c r="B23" s="39"/>
      <c r="C23" s="37"/>
      <c r="D23" s="40"/>
      <c r="E23" s="41"/>
      <c r="F23" s="25"/>
      <c r="G23" s="37"/>
    </row>
    <row r="24" spans="1:7" ht="14.25" thickBot="1">
      <c r="A24" s="82"/>
      <c r="B24" s="83" t="s">
        <v>7</v>
      </c>
      <c r="C24" s="84"/>
      <c r="D24" s="85"/>
      <c r="E24" s="85"/>
      <c r="F24" s="86">
        <v>6128.58</v>
      </c>
      <c r="G24" s="76"/>
    </row>
    <row r="25" spans="1:7" s="130" customFormat="1" ht="13.5">
      <c r="A25" s="129"/>
      <c r="B25" s="16" t="s">
        <v>33</v>
      </c>
      <c r="C25" s="1"/>
      <c r="D25" s="2"/>
      <c r="E25" s="14"/>
      <c r="F25" s="2">
        <f>F24/1.2</f>
        <v>5107.150000000001</v>
      </c>
      <c r="G25" s="129"/>
    </row>
    <row r="26" spans="1:7" s="130" customFormat="1" ht="13.5">
      <c r="A26" s="129"/>
      <c r="B26" s="16" t="s">
        <v>6</v>
      </c>
      <c r="C26" s="1"/>
      <c r="D26" s="2"/>
      <c r="E26" s="14"/>
      <c r="F26" s="2">
        <f>F25*0.2</f>
        <v>1021.4300000000002</v>
      </c>
      <c r="G26" s="129"/>
    </row>
    <row r="27" spans="1:7" ht="24" customHeight="1">
      <c r="A27" s="57"/>
      <c r="B27" s="87"/>
      <c r="C27" s="57"/>
      <c r="D27" s="88"/>
      <c r="E27" s="89"/>
      <c r="F27" s="88"/>
      <c r="G27" s="57"/>
    </row>
    <row r="28" spans="1:9" ht="13.5">
      <c r="A28" s="57"/>
      <c r="B28" s="87"/>
      <c r="C28" s="57"/>
      <c r="D28" s="88"/>
      <c r="E28" s="89"/>
      <c r="F28" s="88"/>
      <c r="G28" s="57"/>
      <c r="I28" s="13"/>
    </row>
    <row r="29" spans="1:7" s="34" customFormat="1" ht="23.25" customHeight="1">
      <c r="A29" s="53"/>
      <c r="B29" s="109" t="s">
        <v>13</v>
      </c>
      <c r="C29" s="54"/>
      <c r="D29" s="54"/>
      <c r="E29" s="54"/>
      <c r="F29" s="55"/>
      <c r="G29" s="56"/>
    </row>
    <row r="30" spans="3:7" ht="13.5">
      <c r="C30" s="149"/>
      <c r="D30" s="149"/>
      <c r="E30" s="149"/>
      <c r="F30" s="149"/>
      <c r="G30" s="57"/>
    </row>
    <row r="31" spans="1:7" s="34" customFormat="1" ht="14.25">
      <c r="A31" s="56"/>
      <c r="B31" s="65"/>
      <c r="C31" s="62"/>
      <c r="D31" s="63"/>
      <c r="E31" s="64"/>
      <c r="F31" s="64"/>
      <c r="G31" s="56"/>
    </row>
    <row r="32" spans="1:7" s="34" customFormat="1" ht="14.25">
      <c r="A32" s="56"/>
      <c r="B32" s="65"/>
      <c r="C32" s="62"/>
      <c r="D32" s="63"/>
      <c r="E32" s="64"/>
      <c r="F32" s="64"/>
      <c r="G32" s="56"/>
    </row>
    <row r="33" spans="1:7" s="36" customFormat="1" ht="14.25">
      <c r="A33" s="56"/>
      <c r="B33" s="108" t="s">
        <v>49</v>
      </c>
      <c r="C33" s="62"/>
      <c r="D33" s="63"/>
      <c r="E33" s="64"/>
      <c r="F33" s="64"/>
      <c r="G33" s="56"/>
    </row>
    <row r="34" spans="1:7" s="36" customFormat="1" ht="14.25">
      <c r="A34" s="56"/>
      <c r="B34" s="56"/>
      <c r="C34" s="62"/>
      <c r="D34" s="63"/>
      <c r="E34" s="64"/>
      <c r="F34" s="64"/>
      <c r="G34" s="56"/>
    </row>
    <row r="35" spans="1:7" s="36" customFormat="1" ht="14.25">
      <c r="A35" s="56"/>
      <c r="B35" s="56" t="s">
        <v>17</v>
      </c>
      <c r="C35" s="62"/>
      <c r="D35" s="63"/>
      <c r="E35" s="121" t="s">
        <v>18</v>
      </c>
      <c r="F35" s="64"/>
      <c r="G35" s="56"/>
    </row>
  </sheetData>
  <sheetProtection/>
  <mergeCells count="2">
    <mergeCell ref="A4:F4"/>
    <mergeCell ref="C30:F30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B33" sqref="B33"/>
    </sheetView>
  </sheetViews>
  <sheetFormatPr defaultColWidth="9.140625" defaultRowHeight="15"/>
  <cols>
    <col min="1" max="1" width="7.421875" style="1" customWidth="1"/>
    <col min="2" max="2" width="84.00390625" style="16" customWidth="1"/>
    <col min="3" max="3" width="23.8515625" style="119" customWidth="1"/>
    <col min="4" max="4" width="15.00390625" style="2" customWidth="1"/>
    <col min="5" max="5" width="18.140625" style="2" customWidth="1"/>
    <col min="6" max="16384" width="9.140625" style="1" customWidth="1"/>
  </cols>
  <sheetData>
    <row r="1" spans="1:7" ht="17.25">
      <c r="A1" s="131"/>
      <c r="B1" s="132" t="s">
        <v>136</v>
      </c>
      <c r="C1" s="131"/>
      <c r="D1" s="131"/>
      <c r="E1" s="131"/>
      <c r="F1" s="131"/>
      <c r="G1" s="131"/>
    </row>
    <row r="2" ht="50.25" customHeight="1">
      <c r="B2" s="23" t="s">
        <v>37</v>
      </c>
    </row>
    <row r="3" ht="31.5" customHeight="1">
      <c r="B3" s="23" t="s">
        <v>11</v>
      </c>
    </row>
    <row r="4" spans="1:5" ht="78" customHeight="1" thickBot="1">
      <c r="A4" s="147" t="s">
        <v>55</v>
      </c>
      <c r="B4" s="148"/>
      <c r="C4" s="148"/>
      <c r="D4" s="148"/>
      <c r="E4" s="22"/>
    </row>
    <row r="5" spans="1:3" s="90" customFormat="1" ht="35.25" customHeight="1" thickBot="1">
      <c r="A5" s="92" t="s">
        <v>19</v>
      </c>
      <c r="B5" s="92" t="s">
        <v>35</v>
      </c>
      <c r="C5" s="122" t="s">
        <v>30</v>
      </c>
    </row>
    <row r="6" spans="1:5" ht="14.25" thickBot="1">
      <c r="A6" s="115"/>
      <c r="B6" s="116" t="s">
        <v>32</v>
      </c>
      <c r="C6" s="123">
        <v>32600.82</v>
      </c>
      <c r="D6" s="1"/>
      <c r="E6" s="1"/>
    </row>
    <row r="7" spans="1:5" ht="14.25" thickBot="1">
      <c r="A7" s="115"/>
      <c r="B7" s="116" t="s">
        <v>31</v>
      </c>
      <c r="C7" s="123">
        <v>26270.66</v>
      </c>
      <c r="D7" s="1"/>
      <c r="E7" s="1"/>
    </row>
    <row r="8" spans="1:5" ht="14.25" thickBot="1">
      <c r="A8" s="115"/>
      <c r="B8" s="116" t="s">
        <v>47</v>
      </c>
      <c r="C8" s="123">
        <v>6128.52</v>
      </c>
      <c r="D8" s="1"/>
      <c r="E8" s="1"/>
    </row>
    <row r="9" spans="1:5" ht="14.25" thickBot="1">
      <c r="A9" s="137"/>
      <c r="B9" s="83" t="s">
        <v>34</v>
      </c>
      <c r="C9" s="138">
        <f>C6+C7+C8</f>
        <v>65000</v>
      </c>
      <c r="D9" s="1"/>
      <c r="E9" s="1"/>
    </row>
    <row r="10" spans="1:4" s="133" customFormat="1" ht="14.25" thickBot="1">
      <c r="A10" s="134"/>
      <c r="B10" s="135"/>
      <c r="C10" s="136"/>
      <c r="D10" s="134"/>
    </row>
    <row r="11" spans="1:5" ht="14.25" thickBot="1">
      <c r="A11" s="137"/>
      <c r="B11" s="83" t="s">
        <v>52</v>
      </c>
      <c r="C11" s="138">
        <f>0.25*C9</f>
        <v>16250</v>
      </c>
      <c r="D11" s="139"/>
      <c r="E11" s="1"/>
    </row>
    <row r="12" spans="1:5" ht="14.25" thickBot="1">
      <c r="A12" s="115"/>
      <c r="B12" s="116" t="s">
        <v>51</v>
      </c>
      <c r="C12" s="123">
        <f>0.75*C9</f>
        <v>48750</v>
      </c>
      <c r="D12" s="1"/>
      <c r="E12" s="1"/>
    </row>
    <row r="14" ht="13.5">
      <c r="G14" s="13"/>
    </row>
    <row r="15" spans="1:5" s="34" customFormat="1" ht="23.25" customHeight="1">
      <c r="A15" s="53"/>
      <c r="B15" s="109" t="s">
        <v>13</v>
      </c>
      <c r="C15" s="54"/>
      <c r="D15" s="55"/>
      <c r="E15" s="55"/>
    </row>
    <row r="16" spans="3:5" ht="13.5">
      <c r="C16" s="149"/>
      <c r="D16" s="149"/>
      <c r="E16" s="15"/>
    </row>
    <row r="17" spans="1:5" s="35" customFormat="1" ht="14.25">
      <c r="A17" s="58"/>
      <c r="B17" s="65" t="s">
        <v>8</v>
      </c>
      <c r="C17" s="120"/>
      <c r="D17" s="61"/>
      <c r="E17" s="61"/>
    </row>
    <row r="18" spans="1:5" s="35" customFormat="1" ht="14.25">
      <c r="A18" s="58"/>
      <c r="B18" s="107" t="s">
        <v>53</v>
      </c>
      <c r="C18" s="120"/>
      <c r="D18" s="61"/>
      <c r="E18" s="61"/>
    </row>
    <row r="19" spans="1:5" s="34" customFormat="1" ht="14.25">
      <c r="A19" s="56"/>
      <c r="B19" s="65"/>
      <c r="C19" s="121"/>
      <c r="D19" s="64"/>
      <c r="E19" s="64"/>
    </row>
    <row r="20" spans="1:5" s="36" customFormat="1" ht="14.25">
      <c r="A20" s="56"/>
      <c r="B20" s="108" t="s">
        <v>48</v>
      </c>
      <c r="C20" s="121"/>
      <c r="D20" s="64"/>
      <c r="E20" s="64"/>
    </row>
    <row r="21" spans="1:5" s="36" customFormat="1" ht="14.25">
      <c r="A21" s="56"/>
      <c r="B21" s="63"/>
      <c r="C21" s="121"/>
      <c r="D21" s="64"/>
      <c r="E21" s="64"/>
    </row>
    <row r="22" spans="1:5" s="36" customFormat="1" ht="14.25">
      <c r="A22" s="56"/>
      <c r="B22" s="56" t="s">
        <v>17</v>
      </c>
      <c r="C22" s="121" t="s">
        <v>18</v>
      </c>
      <c r="D22" s="64"/>
      <c r="E22" s="64"/>
    </row>
  </sheetData>
  <sheetProtection/>
  <mergeCells count="2">
    <mergeCell ref="A4:D4"/>
    <mergeCell ref="C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Teacher</cp:lastModifiedBy>
  <cp:lastPrinted>2012-06-20T09:12:30Z</cp:lastPrinted>
  <dcterms:created xsi:type="dcterms:W3CDTF">2011-04-28T16:11:07Z</dcterms:created>
  <dcterms:modified xsi:type="dcterms:W3CDTF">2016-10-24T07:14:42Z</dcterms:modified>
  <cp:category/>
  <cp:version/>
  <cp:contentType/>
  <cp:contentStatus/>
</cp:coreProperties>
</file>